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workbookProtection workbookPassword="CBA3" lockStructure="1"/>
  <bookViews>
    <workbookView xWindow="0" yWindow="0" windowWidth="20490" windowHeight="7485" xr2:uid="{00000000-000D-0000-FFFF-FFFF00000000}"/>
  </bookViews>
  <sheets>
    <sheet name="首頁" sheetId="11" r:id="rId1"/>
    <sheet name="1" sheetId="8" r:id="rId2"/>
    <sheet name="2" sheetId="34" r:id="rId3"/>
    <sheet name="3" sheetId="35" r:id="rId4"/>
    <sheet name="4" sheetId="36" r:id="rId5"/>
    <sheet name="5" sheetId="37" r:id="rId6"/>
    <sheet name="6" sheetId="38" r:id="rId7"/>
    <sheet name="7" sheetId="39" r:id="rId8"/>
    <sheet name="8" sheetId="40" r:id="rId9"/>
    <sheet name="9" sheetId="41" r:id="rId10"/>
    <sheet name="10" sheetId="42" r:id="rId11"/>
    <sheet name="11" sheetId="43" r:id="rId12"/>
    <sheet name="12" sheetId="44" r:id="rId13"/>
    <sheet name="13" sheetId="45" r:id="rId14"/>
    <sheet name="14" sheetId="46" r:id="rId15"/>
    <sheet name="15" sheetId="47" r:id="rId16"/>
    <sheet name="16" sheetId="49" r:id="rId17"/>
    <sheet name="17" sheetId="50" r:id="rId18"/>
    <sheet name="18" sheetId="51" r:id="rId19"/>
    <sheet name="19" sheetId="52" r:id="rId20"/>
    <sheet name="20" sheetId="53" r:id="rId21"/>
    <sheet name="班級科目" sheetId="13" r:id="rId22"/>
    <sheet name="週次" sheetId="54" r:id="rId23"/>
  </sheets>
  <definedNames>
    <definedName name="_xlnm._FilterDatabase" localSheetId="21" hidden="1">班級科目!$A$1:$F$1175</definedName>
    <definedName name="_xlnm.Print_Area" localSheetId="1">'1'!$A$1:$N$27</definedName>
    <definedName name="_xlnm.Print_Area" localSheetId="10">'10'!$A$1:$N$27</definedName>
    <definedName name="_xlnm.Print_Area" localSheetId="11">'11'!$A$1:$N$27</definedName>
    <definedName name="_xlnm.Print_Area" localSheetId="12">'12'!$A$1:$N$27</definedName>
    <definedName name="_xlnm.Print_Area" localSheetId="13">'13'!$A$1:$N$27</definedName>
    <definedName name="_xlnm.Print_Area" localSheetId="14">'14'!$A$1:$N$27</definedName>
    <definedName name="_xlnm.Print_Area" localSheetId="15">'15'!$A$1:$N$27</definedName>
    <definedName name="_xlnm.Print_Area" localSheetId="16">'16'!$A$1:$N$27</definedName>
    <definedName name="_xlnm.Print_Area" localSheetId="17">'17'!$A$1:$N$27</definedName>
    <definedName name="_xlnm.Print_Area" localSheetId="18">'18'!$A$1:$N$27</definedName>
    <definedName name="_xlnm.Print_Area" localSheetId="19">'19'!$A$1:$N$27</definedName>
    <definedName name="_xlnm.Print_Area" localSheetId="2">'2'!$A$1:$N$27</definedName>
    <definedName name="_xlnm.Print_Area" localSheetId="20">'20'!$A$1:$N$27</definedName>
    <definedName name="_xlnm.Print_Area" localSheetId="3">'3'!$A$1:$N$27</definedName>
    <definedName name="_xlnm.Print_Area" localSheetId="4">'4'!$A$1:$N$27</definedName>
    <definedName name="_xlnm.Print_Area" localSheetId="5">'5'!$A$1:$N$27</definedName>
    <definedName name="_xlnm.Print_Area" localSheetId="6">'6'!$A$1:$N$27</definedName>
    <definedName name="_xlnm.Print_Area" localSheetId="7">'7'!$A$1:$N$27</definedName>
    <definedName name="_xlnm.Print_Area" localSheetId="8">'8'!$A$1:$N$27</definedName>
    <definedName name="_xlnm.Print_Area" localSheetId="9">'9'!$A$1:$N$27</definedName>
  </definedNames>
  <calcPr calcId="171027"/>
  <fileRecoveryPr autoRecover="0"/>
</workbook>
</file>

<file path=xl/calcChain.xml><?xml version="1.0" encoding="utf-8"?>
<calcChain xmlns="http://schemas.openxmlformats.org/spreadsheetml/2006/main">
  <c r="L6" i="11" l="1"/>
  <c r="H6" i="11" s="1"/>
  <c r="L7" i="11"/>
  <c r="H7" i="11" s="1"/>
  <c r="L8" i="11"/>
  <c r="H8" i="11" s="1"/>
  <c r="L9" i="11"/>
  <c r="H9" i="11" s="1"/>
  <c r="L10" i="11"/>
  <c r="H10" i="11" s="1"/>
  <c r="L11" i="11"/>
  <c r="H11" i="11" s="1"/>
  <c r="L12" i="11"/>
  <c r="H12" i="11" s="1"/>
  <c r="L13" i="11"/>
  <c r="H13" i="11" s="1"/>
  <c r="L14" i="11"/>
  <c r="H14" i="11" s="1"/>
  <c r="L15" i="11"/>
  <c r="H15" i="11" s="1"/>
  <c r="L16" i="11"/>
  <c r="H16" i="11" s="1"/>
  <c r="L17" i="11"/>
  <c r="H17" i="11" s="1"/>
  <c r="L18" i="11"/>
  <c r="H18" i="11" s="1"/>
  <c r="L19" i="11"/>
  <c r="H19" i="11" s="1"/>
  <c r="L20" i="11"/>
  <c r="H20" i="11" s="1"/>
  <c r="L21" i="11"/>
  <c r="H21" i="11" s="1"/>
  <c r="L22" i="11"/>
  <c r="H22" i="11" s="1"/>
  <c r="L23" i="11"/>
  <c r="H23" i="11" s="1"/>
  <c r="L24" i="11"/>
  <c r="H24" i="11" s="1"/>
  <c r="L5" i="11"/>
  <c r="H5" i="11" s="1"/>
  <c r="H2" i="8" s="1"/>
  <c r="K6" i="11"/>
  <c r="B6" i="11"/>
  <c r="C3" i="34" s="1"/>
  <c r="K7" i="11"/>
  <c r="B7" i="11" s="1"/>
  <c r="K8" i="11"/>
  <c r="B8" i="11" s="1"/>
  <c r="K9" i="11"/>
  <c r="B9" i="11"/>
  <c r="C3" i="37" s="1"/>
  <c r="C4" i="37" s="1"/>
  <c r="K10" i="11"/>
  <c r="B10" i="11" s="1"/>
  <c r="K11" i="11"/>
  <c r="B11" i="11" s="1"/>
  <c r="K12" i="11"/>
  <c r="K13" i="11"/>
  <c r="B13" i="11" s="1"/>
  <c r="K14" i="11"/>
  <c r="B14" i="11" s="1"/>
  <c r="K15" i="11"/>
  <c r="B15" i="11" s="1"/>
  <c r="K16" i="11"/>
  <c r="B16" i="11" s="1"/>
  <c r="K17" i="11"/>
  <c r="B17" i="11" s="1"/>
  <c r="K18" i="11"/>
  <c r="B18" i="11" s="1"/>
  <c r="K19" i="11"/>
  <c r="K20" i="11"/>
  <c r="B20" i="11"/>
  <c r="C3" i="49" s="1"/>
  <c r="K21" i="11"/>
  <c r="B21" i="11" s="1"/>
  <c r="K22" i="11"/>
  <c r="B22" i="11" s="1"/>
  <c r="K23" i="11"/>
  <c r="B23" i="11" s="1"/>
  <c r="K24" i="11"/>
  <c r="B24" i="11" s="1"/>
  <c r="K5" i="11"/>
  <c r="B5" i="11" s="1"/>
  <c r="C3" i="8" s="1"/>
  <c r="M6" i="8"/>
  <c r="M26" i="53"/>
  <c r="B26" i="53"/>
  <c r="M25" i="53"/>
  <c r="B25" i="53"/>
  <c r="M24" i="53"/>
  <c r="B24" i="53"/>
  <c r="M23" i="53"/>
  <c r="B23" i="53"/>
  <c r="M22" i="53"/>
  <c r="B22" i="53"/>
  <c r="M21" i="53"/>
  <c r="B21" i="53"/>
  <c r="M20" i="53"/>
  <c r="B20" i="53"/>
  <c r="M19" i="53"/>
  <c r="B19" i="53"/>
  <c r="M18" i="53"/>
  <c r="B18" i="53"/>
  <c r="M17" i="53"/>
  <c r="B17" i="53"/>
  <c r="M16" i="53"/>
  <c r="B16" i="53"/>
  <c r="M15" i="53"/>
  <c r="B15" i="53"/>
  <c r="M14" i="53"/>
  <c r="B14" i="53"/>
  <c r="M13" i="53"/>
  <c r="B13" i="53"/>
  <c r="M12" i="53"/>
  <c r="B12" i="53"/>
  <c r="M11" i="53"/>
  <c r="B11" i="53"/>
  <c r="M10" i="53"/>
  <c r="B10" i="53"/>
  <c r="M9" i="53"/>
  <c r="B9" i="53"/>
  <c r="M8" i="53"/>
  <c r="B8" i="53"/>
  <c r="M7" i="53"/>
  <c r="B7" i="53"/>
  <c r="M6" i="53"/>
  <c r="B6" i="53"/>
  <c r="M26" i="52"/>
  <c r="B26" i="52"/>
  <c r="M25" i="52"/>
  <c r="B25" i="52"/>
  <c r="M24" i="52"/>
  <c r="B24" i="52"/>
  <c r="M23" i="52"/>
  <c r="B23" i="52"/>
  <c r="M22" i="52"/>
  <c r="B22" i="52"/>
  <c r="M21" i="52"/>
  <c r="B21" i="52"/>
  <c r="M20" i="52"/>
  <c r="B20" i="52"/>
  <c r="M19" i="52"/>
  <c r="B19" i="52"/>
  <c r="M18" i="52"/>
  <c r="B18" i="52"/>
  <c r="M17" i="52"/>
  <c r="B17" i="52"/>
  <c r="M16" i="52"/>
  <c r="B16" i="52"/>
  <c r="M15" i="52"/>
  <c r="B15" i="52"/>
  <c r="M14" i="52"/>
  <c r="B14" i="52"/>
  <c r="M13" i="52"/>
  <c r="B13" i="52"/>
  <c r="M12" i="52"/>
  <c r="B12" i="52"/>
  <c r="M11" i="52"/>
  <c r="B11" i="52"/>
  <c r="M10" i="52"/>
  <c r="B10" i="52"/>
  <c r="M9" i="52"/>
  <c r="B9" i="52"/>
  <c r="M8" i="52"/>
  <c r="B8" i="52"/>
  <c r="M7" i="52"/>
  <c r="B7" i="52"/>
  <c r="M6" i="52"/>
  <c r="B6" i="52"/>
  <c r="M26" i="51"/>
  <c r="B26" i="51"/>
  <c r="M25" i="51"/>
  <c r="B25" i="51"/>
  <c r="M24" i="51"/>
  <c r="B24" i="51"/>
  <c r="M23" i="51"/>
  <c r="B23" i="51"/>
  <c r="M22" i="51"/>
  <c r="B22" i="51"/>
  <c r="M21" i="51"/>
  <c r="B21" i="51"/>
  <c r="M20" i="51"/>
  <c r="B20" i="51"/>
  <c r="M19" i="51"/>
  <c r="B19" i="51"/>
  <c r="M18" i="51"/>
  <c r="B18" i="51"/>
  <c r="M17" i="51"/>
  <c r="B17" i="51"/>
  <c r="M16" i="51"/>
  <c r="B16" i="51"/>
  <c r="M15" i="51"/>
  <c r="B15" i="51"/>
  <c r="M14" i="51"/>
  <c r="B14" i="51"/>
  <c r="M13" i="51"/>
  <c r="B13" i="51"/>
  <c r="M12" i="51"/>
  <c r="B12" i="51"/>
  <c r="M11" i="51"/>
  <c r="B11" i="51"/>
  <c r="M10" i="51"/>
  <c r="B10" i="51"/>
  <c r="M9" i="51"/>
  <c r="B9" i="51"/>
  <c r="M8" i="51"/>
  <c r="B8" i="51"/>
  <c r="M7" i="51"/>
  <c r="B7" i="51"/>
  <c r="M6" i="51"/>
  <c r="B6" i="51"/>
  <c r="M26" i="50"/>
  <c r="B26" i="50"/>
  <c r="M25" i="50"/>
  <c r="B25" i="50"/>
  <c r="M24" i="50"/>
  <c r="B24" i="50"/>
  <c r="M23" i="50"/>
  <c r="B23" i="50"/>
  <c r="M22" i="50"/>
  <c r="B22" i="50"/>
  <c r="M21" i="50"/>
  <c r="B21" i="50"/>
  <c r="M20" i="50"/>
  <c r="B20" i="50"/>
  <c r="M19" i="50"/>
  <c r="B19" i="50"/>
  <c r="M18" i="50"/>
  <c r="B18" i="50"/>
  <c r="M17" i="50"/>
  <c r="B17" i="50"/>
  <c r="M16" i="50"/>
  <c r="B16" i="50"/>
  <c r="M15" i="50"/>
  <c r="B15" i="50"/>
  <c r="M14" i="50"/>
  <c r="B14" i="50"/>
  <c r="M13" i="50"/>
  <c r="B13" i="50"/>
  <c r="M12" i="50"/>
  <c r="B12" i="50"/>
  <c r="M11" i="50"/>
  <c r="B11" i="50"/>
  <c r="M10" i="50"/>
  <c r="B10" i="50"/>
  <c r="M9" i="50"/>
  <c r="B9" i="50"/>
  <c r="M8" i="50"/>
  <c r="B8" i="50"/>
  <c r="M7" i="50"/>
  <c r="B7" i="50"/>
  <c r="M6" i="50"/>
  <c r="B6" i="50"/>
  <c r="M26" i="49"/>
  <c r="B26" i="49"/>
  <c r="M25" i="49"/>
  <c r="B25" i="49"/>
  <c r="M24" i="49"/>
  <c r="B24" i="49"/>
  <c r="M23" i="49"/>
  <c r="B23" i="49"/>
  <c r="M22" i="49"/>
  <c r="B22" i="49"/>
  <c r="M21" i="49"/>
  <c r="B21" i="49"/>
  <c r="M20" i="49"/>
  <c r="B20" i="49"/>
  <c r="M19" i="49"/>
  <c r="B19" i="49"/>
  <c r="M18" i="49"/>
  <c r="B18" i="49"/>
  <c r="M17" i="49"/>
  <c r="B17" i="49"/>
  <c r="M16" i="49"/>
  <c r="B16" i="49"/>
  <c r="M15" i="49"/>
  <c r="B15" i="49"/>
  <c r="M14" i="49"/>
  <c r="B14" i="49"/>
  <c r="M13" i="49"/>
  <c r="B13" i="49"/>
  <c r="M12" i="49"/>
  <c r="B12" i="49"/>
  <c r="M11" i="49"/>
  <c r="B11" i="49"/>
  <c r="M10" i="49"/>
  <c r="B10" i="49"/>
  <c r="M9" i="49"/>
  <c r="B9" i="49"/>
  <c r="M8" i="49"/>
  <c r="B8" i="49"/>
  <c r="M7" i="49"/>
  <c r="B7" i="49"/>
  <c r="M6" i="49"/>
  <c r="B6" i="49"/>
  <c r="M26" i="47"/>
  <c r="B26" i="47"/>
  <c r="M25" i="47"/>
  <c r="B25" i="47"/>
  <c r="M24" i="47"/>
  <c r="B24" i="47"/>
  <c r="M23" i="47"/>
  <c r="B23" i="47"/>
  <c r="M22" i="47"/>
  <c r="B22" i="47"/>
  <c r="M21" i="47"/>
  <c r="B21" i="47"/>
  <c r="M20" i="47"/>
  <c r="B20" i="47"/>
  <c r="M19" i="47"/>
  <c r="B19" i="47"/>
  <c r="M18" i="47"/>
  <c r="B18" i="47"/>
  <c r="M17" i="47"/>
  <c r="B17" i="47"/>
  <c r="M16" i="47"/>
  <c r="B16" i="47"/>
  <c r="M15" i="47"/>
  <c r="B15" i="47"/>
  <c r="M14" i="47"/>
  <c r="B14" i="47"/>
  <c r="M13" i="47"/>
  <c r="B13" i="47"/>
  <c r="M12" i="47"/>
  <c r="B12" i="47"/>
  <c r="M11" i="47"/>
  <c r="B11" i="47"/>
  <c r="M10" i="47"/>
  <c r="B10" i="47"/>
  <c r="M9" i="47"/>
  <c r="B9" i="47"/>
  <c r="M8" i="47"/>
  <c r="B8" i="47"/>
  <c r="M7" i="47"/>
  <c r="B7" i="47"/>
  <c r="M6" i="47"/>
  <c r="B6" i="47"/>
  <c r="M26" i="46"/>
  <c r="B26" i="46"/>
  <c r="M25" i="46"/>
  <c r="B25" i="46"/>
  <c r="M24" i="46"/>
  <c r="B24" i="46"/>
  <c r="M23" i="46"/>
  <c r="B23" i="46"/>
  <c r="M22" i="46"/>
  <c r="B22" i="46"/>
  <c r="M21" i="46"/>
  <c r="B21" i="46"/>
  <c r="M20" i="46"/>
  <c r="B20" i="46"/>
  <c r="M19" i="46"/>
  <c r="B19" i="46"/>
  <c r="M18" i="46"/>
  <c r="B18" i="46"/>
  <c r="M17" i="46"/>
  <c r="B17" i="46"/>
  <c r="M16" i="46"/>
  <c r="B16" i="46"/>
  <c r="M15" i="46"/>
  <c r="B15" i="46"/>
  <c r="M14" i="46"/>
  <c r="B14" i="46"/>
  <c r="M13" i="46"/>
  <c r="B13" i="46"/>
  <c r="M12" i="46"/>
  <c r="B12" i="46"/>
  <c r="M11" i="46"/>
  <c r="B11" i="46"/>
  <c r="M10" i="46"/>
  <c r="B10" i="46"/>
  <c r="M9" i="46"/>
  <c r="B9" i="46"/>
  <c r="M8" i="46"/>
  <c r="B8" i="46"/>
  <c r="M7" i="46"/>
  <c r="B7" i="46"/>
  <c r="M6" i="46"/>
  <c r="B6" i="46"/>
  <c r="M26" i="45"/>
  <c r="B26" i="45"/>
  <c r="M25" i="45"/>
  <c r="B25" i="45"/>
  <c r="M24" i="45"/>
  <c r="B24" i="45"/>
  <c r="M23" i="45"/>
  <c r="B23" i="45"/>
  <c r="M22" i="45"/>
  <c r="B22" i="45"/>
  <c r="M21" i="45"/>
  <c r="B21" i="45"/>
  <c r="M20" i="45"/>
  <c r="B20" i="45"/>
  <c r="M19" i="45"/>
  <c r="B19" i="45"/>
  <c r="M18" i="45"/>
  <c r="B18" i="45"/>
  <c r="M17" i="45"/>
  <c r="B17" i="45"/>
  <c r="M16" i="45"/>
  <c r="B16" i="45"/>
  <c r="M15" i="45"/>
  <c r="B15" i="45"/>
  <c r="M14" i="45"/>
  <c r="B14" i="45"/>
  <c r="M13" i="45"/>
  <c r="B13" i="45"/>
  <c r="M12" i="45"/>
  <c r="B12" i="45"/>
  <c r="M11" i="45"/>
  <c r="B11" i="45"/>
  <c r="M10" i="45"/>
  <c r="B10" i="45"/>
  <c r="M9" i="45"/>
  <c r="B9" i="45"/>
  <c r="M8" i="45"/>
  <c r="B8" i="45"/>
  <c r="M7" i="45"/>
  <c r="B7" i="45"/>
  <c r="M6" i="45"/>
  <c r="B6" i="45"/>
  <c r="M26" i="44"/>
  <c r="B26" i="44"/>
  <c r="M25" i="44"/>
  <c r="B25" i="44"/>
  <c r="M24" i="44"/>
  <c r="B24" i="44"/>
  <c r="M23" i="44"/>
  <c r="B23" i="44"/>
  <c r="M22" i="44"/>
  <c r="B22" i="44"/>
  <c r="M21" i="44"/>
  <c r="B21" i="44"/>
  <c r="M20" i="44"/>
  <c r="B20" i="44"/>
  <c r="M19" i="44"/>
  <c r="B19" i="44"/>
  <c r="M18" i="44"/>
  <c r="B18" i="44"/>
  <c r="M17" i="44"/>
  <c r="B17" i="44"/>
  <c r="M16" i="44"/>
  <c r="B16" i="44"/>
  <c r="M15" i="44"/>
  <c r="B15" i="44"/>
  <c r="M14" i="44"/>
  <c r="B14" i="44"/>
  <c r="M13" i="44"/>
  <c r="B13" i="44"/>
  <c r="M12" i="44"/>
  <c r="B12" i="44"/>
  <c r="M11" i="44"/>
  <c r="B11" i="44"/>
  <c r="M10" i="44"/>
  <c r="B10" i="44"/>
  <c r="M9" i="44"/>
  <c r="B9" i="44"/>
  <c r="M8" i="44"/>
  <c r="B8" i="44"/>
  <c r="M7" i="44"/>
  <c r="B7" i="44"/>
  <c r="M6" i="44"/>
  <c r="B6" i="44"/>
  <c r="M26" i="43"/>
  <c r="B26" i="43"/>
  <c r="M25" i="43"/>
  <c r="B25" i="43"/>
  <c r="M24" i="43"/>
  <c r="B24" i="43"/>
  <c r="M23" i="43"/>
  <c r="B23" i="43"/>
  <c r="M22" i="43"/>
  <c r="B22" i="43"/>
  <c r="M21" i="43"/>
  <c r="B21" i="43"/>
  <c r="M20" i="43"/>
  <c r="B20" i="43"/>
  <c r="M19" i="43"/>
  <c r="B19" i="43"/>
  <c r="M18" i="43"/>
  <c r="B18" i="43"/>
  <c r="M17" i="43"/>
  <c r="B17" i="43"/>
  <c r="M16" i="43"/>
  <c r="B16" i="43"/>
  <c r="M15" i="43"/>
  <c r="B15" i="43"/>
  <c r="M14" i="43"/>
  <c r="B14" i="43"/>
  <c r="M13" i="43"/>
  <c r="B13" i="43"/>
  <c r="M12" i="43"/>
  <c r="B12" i="43"/>
  <c r="M11" i="43"/>
  <c r="B11" i="43"/>
  <c r="M10" i="43"/>
  <c r="B10" i="43"/>
  <c r="M9" i="43"/>
  <c r="B9" i="43"/>
  <c r="M8" i="43"/>
  <c r="B8" i="43"/>
  <c r="M7" i="43"/>
  <c r="B7" i="43"/>
  <c r="M6" i="43"/>
  <c r="B6" i="43"/>
  <c r="M26" i="42"/>
  <c r="B26" i="42"/>
  <c r="M25" i="42"/>
  <c r="B25" i="42"/>
  <c r="M24" i="42"/>
  <c r="B24" i="42"/>
  <c r="M23" i="42"/>
  <c r="B23" i="42"/>
  <c r="M22" i="42"/>
  <c r="B22" i="42"/>
  <c r="M21" i="42"/>
  <c r="B21" i="42"/>
  <c r="M20" i="42"/>
  <c r="B20" i="42"/>
  <c r="M19" i="42"/>
  <c r="B19" i="42"/>
  <c r="M18" i="42"/>
  <c r="B18" i="42"/>
  <c r="M17" i="42"/>
  <c r="B17" i="42"/>
  <c r="M16" i="42"/>
  <c r="B16" i="42"/>
  <c r="M15" i="42"/>
  <c r="B15" i="42"/>
  <c r="M14" i="42"/>
  <c r="B14" i="42"/>
  <c r="M13" i="42"/>
  <c r="B13" i="42"/>
  <c r="M12" i="42"/>
  <c r="B12" i="42"/>
  <c r="M11" i="42"/>
  <c r="B11" i="42"/>
  <c r="M10" i="42"/>
  <c r="B10" i="42"/>
  <c r="M9" i="42"/>
  <c r="B9" i="42"/>
  <c r="M8" i="42"/>
  <c r="B8" i="42"/>
  <c r="M7" i="42"/>
  <c r="B7" i="42"/>
  <c r="M6" i="42"/>
  <c r="B6" i="42"/>
  <c r="M26" i="41"/>
  <c r="B26" i="41"/>
  <c r="M25" i="41"/>
  <c r="B25" i="41"/>
  <c r="M24" i="41"/>
  <c r="B24" i="41"/>
  <c r="M23" i="41"/>
  <c r="B23" i="41"/>
  <c r="M22" i="41"/>
  <c r="B22" i="41"/>
  <c r="M21" i="41"/>
  <c r="B21" i="41"/>
  <c r="M20" i="41"/>
  <c r="B20" i="41"/>
  <c r="M19" i="41"/>
  <c r="B19" i="41"/>
  <c r="M18" i="41"/>
  <c r="B18" i="41"/>
  <c r="M17" i="41"/>
  <c r="B17" i="41"/>
  <c r="M16" i="41"/>
  <c r="B16" i="41"/>
  <c r="M15" i="41"/>
  <c r="B15" i="41"/>
  <c r="M14" i="41"/>
  <c r="B14" i="41"/>
  <c r="M13" i="41"/>
  <c r="B13" i="41"/>
  <c r="M12" i="41"/>
  <c r="B12" i="41"/>
  <c r="M11" i="41"/>
  <c r="B11" i="41"/>
  <c r="M10" i="41"/>
  <c r="B10" i="41"/>
  <c r="M9" i="41"/>
  <c r="B9" i="41"/>
  <c r="M8" i="41"/>
  <c r="B8" i="41"/>
  <c r="M7" i="41"/>
  <c r="B7" i="41"/>
  <c r="M6" i="41"/>
  <c r="B6" i="41"/>
  <c r="M26" i="40"/>
  <c r="B26" i="40"/>
  <c r="M25" i="40"/>
  <c r="B25" i="40"/>
  <c r="M24" i="40"/>
  <c r="B24" i="40"/>
  <c r="M23" i="40"/>
  <c r="B23" i="40"/>
  <c r="M22" i="40"/>
  <c r="B22" i="40"/>
  <c r="M21" i="40"/>
  <c r="B21" i="40"/>
  <c r="M20" i="40"/>
  <c r="B20" i="40"/>
  <c r="M19" i="40"/>
  <c r="B19" i="40"/>
  <c r="M18" i="40"/>
  <c r="B18" i="40"/>
  <c r="M17" i="40"/>
  <c r="B17" i="40"/>
  <c r="M16" i="40"/>
  <c r="B16" i="40"/>
  <c r="M15" i="40"/>
  <c r="B15" i="40"/>
  <c r="M14" i="40"/>
  <c r="B14" i="40"/>
  <c r="M13" i="40"/>
  <c r="B13" i="40"/>
  <c r="M12" i="40"/>
  <c r="B12" i="40"/>
  <c r="M11" i="40"/>
  <c r="B11" i="40"/>
  <c r="M10" i="40"/>
  <c r="B10" i="40"/>
  <c r="M9" i="40"/>
  <c r="B9" i="40"/>
  <c r="M8" i="40"/>
  <c r="B8" i="40"/>
  <c r="M7" i="40"/>
  <c r="B7" i="40"/>
  <c r="M6" i="40"/>
  <c r="B6" i="40"/>
  <c r="M26" i="39"/>
  <c r="B26" i="39"/>
  <c r="M25" i="39"/>
  <c r="B25" i="39"/>
  <c r="M24" i="39"/>
  <c r="B24" i="39"/>
  <c r="M23" i="39"/>
  <c r="B23" i="39"/>
  <c r="M22" i="39"/>
  <c r="B22" i="39"/>
  <c r="M21" i="39"/>
  <c r="B21" i="39"/>
  <c r="M20" i="39"/>
  <c r="B20" i="39"/>
  <c r="M19" i="39"/>
  <c r="B19" i="39"/>
  <c r="M18" i="39"/>
  <c r="B18" i="39"/>
  <c r="M17" i="39"/>
  <c r="B17" i="39"/>
  <c r="M16" i="39"/>
  <c r="B16" i="39"/>
  <c r="M15" i="39"/>
  <c r="B15" i="39"/>
  <c r="M14" i="39"/>
  <c r="B14" i="39"/>
  <c r="M13" i="39"/>
  <c r="B13" i="39"/>
  <c r="M12" i="39"/>
  <c r="B12" i="39"/>
  <c r="M11" i="39"/>
  <c r="B11" i="39"/>
  <c r="M10" i="39"/>
  <c r="B10" i="39"/>
  <c r="M9" i="39"/>
  <c r="B9" i="39"/>
  <c r="M8" i="39"/>
  <c r="B8" i="39"/>
  <c r="M7" i="39"/>
  <c r="B7" i="39"/>
  <c r="M6" i="39"/>
  <c r="B6" i="39"/>
  <c r="M26" i="38"/>
  <c r="B26" i="38"/>
  <c r="M25" i="38"/>
  <c r="B25" i="38"/>
  <c r="M24" i="38"/>
  <c r="B24" i="38"/>
  <c r="M23" i="38"/>
  <c r="B23" i="38"/>
  <c r="M22" i="38"/>
  <c r="B22" i="38"/>
  <c r="M21" i="38"/>
  <c r="B21" i="38"/>
  <c r="M20" i="38"/>
  <c r="B20" i="38"/>
  <c r="M19" i="38"/>
  <c r="B19" i="38"/>
  <c r="M18" i="38"/>
  <c r="B18" i="38"/>
  <c r="M17" i="38"/>
  <c r="B17" i="38"/>
  <c r="M16" i="38"/>
  <c r="B16" i="38"/>
  <c r="M15" i="38"/>
  <c r="B15" i="38"/>
  <c r="M14" i="38"/>
  <c r="B14" i="38"/>
  <c r="M13" i="38"/>
  <c r="B13" i="38"/>
  <c r="M12" i="38"/>
  <c r="B12" i="38"/>
  <c r="M11" i="38"/>
  <c r="B11" i="38"/>
  <c r="M10" i="38"/>
  <c r="B10" i="38"/>
  <c r="M9" i="38"/>
  <c r="B9" i="38"/>
  <c r="M8" i="38"/>
  <c r="B8" i="38"/>
  <c r="M7" i="38"/>
  <c r="B7" i="38"/>
  <c r="M6" i="38"/>
  <c r="B6" i="38"/>
  <c r="M26" i="37"/>
  <c r="B26" i="37"/>
  <c r="M25" i="37"/>
  <c r="B25" i="37"/>
  <c r="M24" i="37"/>
  <c r="B24" i="37"/>
  <c r="M23" i="37"/>
  <c r="B23" i="37"/>
  <c r="M22" i="37"/>
  <c r="B22" i="37"/>
  <c r="M21" i="37"/>
  <c r="B21" i="37"/>
  <c r="M20" i="37"/>
  <c r="B20" i="37"/>
  <c r="M19" i="37"/>
  <c r="B19" i="37"/>
  <c r="M18" i="37"/>
  <c r="B18" i="37"/>
  <c r="M17" i="37"/>
  <c r="B17" i="37"/>
  <c r="M16" i="37"/>
  <c r="B16" i="37"/>
  <c r="M15" i="37"/>
  <c r="B15" i="37"/>
  <c r="M14" i="37"/>
  <c r="B14" i="37"/>
  <c r="M13" i="37"/>
  <c r="B13" i="37"/>
  <c r="M12" i="37"/>
  <c r="B12" i="37"/>
  <c r="M11" i="37"/>
  <c r="B11" i="37"/>
  <c r="M10" i="37"/>
  <c r="B10" i="37"/>
  <c r="M9" i="37"/>
  <c r="B9" i="37"/>
  <c r="M8" i="37"/>
  <c r="B8" i="37"/>
  <c r="M7" i="37"/>
  <c r="B7" i="37"/>
  <c r="M6" i="37"/>
  <c r="B6" i="37"/>
  <c r="M26" i="36"/>
  <c r="B26" i="36"/>
  <c r="M25" i="36"/>
  <c r="B25" i="36"/>
  <c r="M24" i="36"/>
  <c r="B24" i="36"/>
  <c r="M23" i="36"/>
  <c r="B23" i="36"/>
  <c r="M22" i="36"/>
  <c r="B22" i="36"/>
  <c r="M21" i="36"/>
  <c r="B21" i="36"/>
  <c r="M20" i="36"/>
  <c r="B20" i="36"/>
  <c r="M19" i="36"/>
  <c r="B19" i="36"/>
  <c r="M18" i="36"/>
  <c r="B18" i="36"/>
  <c r="M17" i="36"/>
  <c r="B17" i="36"/>
  <c r="M16" i="36"/>
  <c r="B16" i="36"/>
  <c r="M15" i="36"/>
  <c r="B15" i="36"/>
  <c r="M14" i="36"/>
  <c r="B14" i="36"/>
  <c r="M13" i="36"/>
  <c r="B13" i="36"/>
  <c r="M12" i="36"/>
  <c r="B12" i="36"/>
  <c r="M11" i="36"/>
  <c r="B11" i="36"/>
  <c r="M10" i="36"/>
  <c r="B10" i="36"/>
  <c r="M9" i="36"/>
  <c r="B9" i="36"/>
  <c r="M8" i="36"/>
  <c r="B8" i="36"/>
  <c r="M7" i="36"/>
  <c r="B7" i="36"/>
  <c r="M6" i="36"/>
  <c r="B6" i="36"/>
  <c r="M26" i="35"/>
  <c r="B26" i="35"/>
  <c r="M25" i="35"/>
  <c r="B25" i="35"/>
  <c r="M24" i="35"/>
  <c r="B24" i="35"/>
  <c r="M23" i="35"/>
  <c r="B23" i="35"/>
  <c r="M22" i="35"/>
  <c r="B22" i="35"/>
  <c r="M21" i="35"/>
  <c r="B21" i="35"/>
  <c r="M20" i="35"/>
  <c r="B20" i="35"/>
  <c r="M19" i="35"/>
  <c r="B19" i="35"/>
  <c r="M18" i="35"/>
  <c r="B18" i="35"/>
  <c r="M17" i="35"/>
  <c r="B17" i="35"/>
  <c r="M16" i="35"/>
  <c r="B16" i="35"/>
  <c r="M15" i="35"/>
  <c r="B15" i="35"/>
  <c r="M14" i="35"/>
  <c r="B14" i="35"/>
  <c r="M13" i="35"/>
  <c r="B13" i="35"/>
  <c r="M12" i="35"/>
  <c r="B12" i="35"/>
  <c r="M11" i="35"/>
  <c r="B11" i="35"/>
  <c r="M10" i="35"/>
  <c r="B10" i="35"/>
  <c r="M9" i="35"/>
  <c r="B9" i="35"/>
  <c r="M8" i="35"/>
  <c r="B8" i="35"/>
  <c r="M7" i="35"/>
  <c r="B7" i="35"/>
  <c r="M6" i="35"/>
  <c r="B6" i="35"/>
  <c r="M26" i="34"/>
  <c r="B26" i="34"/>
  <c r="M25" i="34"/>
  <c r="B25" i="34"/>
  <c r="M24" i="34"/>
  <c r="B24" i="34"/>
  <c r="M23" i="34"/>
  <c r="B23" i="34"/>
  <c r="M22" i="34"/>
  <c r="B22" i="34"/>
  <c r="M21" i="34"/>
  <c r="B21" i="34"/>
  <c r="M20" i="34"/>
  <c r="B20" i="34"/>
  <c r="M19" i="34"/>
  <c r="B19" i="34"/>
  <c r="M18" i="34"/>
  <c r="B18" i="34"/>
  <c r="M17" i="34"/>
  <c r="B17" i="34"/>
  <c r="M16" i="34"/>
  <c r="B16" i="34"/>
  <c r="M15" i="34"/>
  <c r="B15" i="34"/>
  <c r="M14" i="34"/>
  <c r="B14" i="34"/>
  <c r="M13" i="34"/>
  <c r="B13" i="34"/>
  <c r="M12" i="34"/>
  <c r="B12" i="34"/>
  <c r="M11" i="34"/>
  <c r="B11" i="34"/>
  <c r="M10" i="34"/>
  <c r="B10" i="34"/>
  <c r="M9" i="34"/>
  <c r="B9" i="34"/>
  <c r="M8" i="34"/>
  <c r="B8" i="34"/>
  <c r="M7" i="34"/>
  <c r="B7" i="34"/>
  <c r="M6" i="34"/>
  <c r="B6" i="34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6" i="8"/>
  <c r="A27" i="53"/>
  <c r="A27" i="52"/>
  <c r="A27" i="51"/>
  <c r="A27" i="50"/>
  <c r="A27" i="49"/>
  <c r="A27" i="47"/>
  <c r="A27" i="46"/>
  <c r="A27" i="45"/>
  <c r="A27" i="44"/>
  <c r="A27" i="43"/>
  <c r="A27" i="42"/>
  <c r="A27" i="41"/>
  <c r="A27" i="40"/>
  <c r="A27" i="39"/>
  <c r="A27" i="38"/>
  <c r="A27" i="37"/>
  <c r="A27" i="36"/>
  <c r="A27" i="35"/>
  <c r="A27" i="34"/>
  <c r="B12" i="11"/>
  <c r="B19" i="11"/>
  <c r="C3" i="47" s="1"/>
  <c r="C4" i="47" s="1"/>
  <c r="M14" i="11"/>
  <c r="F14" i="11" s="1"/>
  <c r="M5" i="11"/>
  <c r="F5" i="11" s="1"/>
  <c r="L2" i="8" s="1"/>
  <c r="M18" i="11"/>
  <c r="F18" i="11" s="1"/>
  <c r="M8" i="11"/>
  <c r="F8" i="11" s="1"/>
  <c r="M13" i="11"/>
  <c r="F13" i="11" s="1"/>
  <c r="M10" i="11"/>
  <c r="F10" i="11" s="1"/>
  <c r="M12" i="11"/>
  <c r="F12" i="11" s="1"/>
  <c r="M16" i="11"/>
  <c r="F16" i="11" s="1"/>
  <c r="M24" i="11"/>
  <c r="F24" i="11" s="1"/>
  <c r="M6" i="11"/>
  <c r="F6" i="11" s="1"/>
  <c r="M9" i="11"/>
  <c r="F9" i="11" s="1"/>
  <c r="M20" i="11"/>
  <c r="F20" i="11" s="1"/>
  <c r="M7" i="11"/>
  <c r="F7" i="11" s="1"/>
  <c r="M22" i="11"/>
  <c r="F22" i="11" s="1"/>
  <c r="M21" i="11"/>
  <c r="F21" i="11" s="1"/>
  <c r="M17" i="11"/>
  <c r="F17" i="11" s="1"/>
  <c r="M23" i="11"/>
  <c r="F23" i="11" s="1"/>
  <c r="M11" i="11"/>
  <c r="F11" i="11" s="1"/>
  <c r="M19" i="11"/>
  <c r="F19" i="11" s="1"/>
  <c r="M15" i="11"/>
  <c r="F15" i="11" s="1"/>
  <c r="C3" i="40"/>
  <c r="C4" i="40" s="1"/>
  <c r="A6" i="11"/>
  <c r="A19" i="11" l="1"/>
  <c r="D2" i="40"/>
  <c r="C3" i="39"/>
  <c r="A2" i="37"/>
  <c r="D2" i="47"/>
  <c r="A2" i="47"/>
  <c r="D2" i="37"/>
  <c r="A20" i="11"/>
  <c r="A8" i="11"/>
  <c r="A9" i="11" s="1"/>
  <c r="A10" i="11" s="1"/>
  <c r="A11" i="11" s="1"/>
  <c r="A12" i="11" s="1"/>
  <c r="A13" i="11" s="1"/>
  <c r="A14" i="11" s="1"/>
  <c r="C3" i="36"/>
  <c r="C3" i="38"/>
  <c r="C3" i="51"/>
  <c r="A2" i="51" s="1"/>
  <c r="A22" i="11"/>
  <c r="A15" i="11"/>
  <c r="C3" i="43"/>
  <c r="C3" i="44"/>
  <c r="A16" i="11"/>
  <c r="A23" i="11"/>
  <c r="C3" i="52"/>
  <c r="D2" i="49"/>
  <c r="A2" i="49"/>
  <c r="C4" i="49"/>
  <c r="A17" i="11"/>
  <c r="C3" i="45"/>
  <c r="C3" i="42"/>
  <c r="C4" i="34"/>
  <c r="D2" i="34"/>
  <c r="A2" i="34"/>
  <c r="C3" i="53"/>
  <c r="A24" i="11"/>
  <c r="C3" i="50"/>
  <c r="A21" i="11"/>
  <c r="A18" i="11"/>
  <c r="C3" i="46"/>
  <c r="C3" i="35"/>
  <c r="A7" i="11"/>
  <c r="C3" i="41"/>
  <c r="D2" i="8"/>
  <c r="A2" i="8"/>
  <c r="C4" i="8"/>
  <c r="C4" i="39"/>
  <c r="A2" i="40"/>
  <c r="C4" i="51" l="1"/>
  <c r="D2" i="51"/>
  <c r="D2" i="39"/>
  <c r="A2" i="39"/>
  <c r="C4" i="36"/>
  <c r="D2" i="36"/>
  <c r="A2" i="36"/>
  <c r="D2" i="43"/>
  <c r="A2" i="43"/>
  <c r="C4" i="43"/>
  <c r="C4" i="38"/>
  <c r="D2" i="38"/>
  <c r="A2" i="38"/>
  <c r="H2" i="45"/>
  <c r="L2" i="41"/>
  <c r="L2" i="37"/>
  <c r="L2" i="49"/>
  <c r="H2" i="39"/>
  <c r="H2" i="42"/>
  <c r="L2" i="45"/>
  <c r="L2" i="35"/>
  <c r="L2" i="36"/>
  <c r="L2" i="46"/>
  <c r="H2" i="41"/>
  <c r="H2" i="37"/>
  <c r="H2" i="53"/>
  <c r="H2" i="40"/>
  <c r="L2" i="50"/>
  <c r="L2" i="43"/>
  <c r="H2" i="46"/>
  <c r="L2" i="40"/>
  <c r="H2" i="35"/>
  <c r="H2" i="50"/>
  <c r="L2" i="34"/>
  <c r="H2" i="52"/>
  <c r="L2" i="53"/>
  <c r="L2" i="42"/>
  <c r="L2" i="38"/>
  <c r="L2" i="47"/>
  <c r="L2" i="52"/>
  <c r="H2" i="36"/>
  <c r="H2" i="44"/>
  <c r="H2" i="47"/>
  <c r="H2" i="51"/>
  <c r="H2" i="38"/>
  <c r="H2" i="34"/>
  <c r="L2" i="44"/>
  <c r="H2" i="49"/>
  <c r="H2" i="43"/>
  <c r="L2" i="39"/>
  <c r="L2" i="51"/>
  <c r="D2" i="42"/>
  <c r="A2" i="42"/>
  <c r="C4" i="42"/>
  <c r="D2" i="41"/>
  <c r="A2" i="41"/>
  <c r="C4" i="41"/>
  <c r="A2" i="53"/>
  <c r="C4" i="53"/>
  <c r="D2" i="53"/>
  <c r="C4" i="46"/>
  <c r="D2" i="46"/>
  <c r="A2" i="46"/>
  <c r="A2" i="52"/>
  <c r="D2" i="52"/>
  <c r="C4" i="52"/>
  <c r="C4" i="35"/>
  <c r="D2" i="35"/>
  <c r="A2" i="35"/>
  <c r="C4" i="50"/>
  <c r="A2" i="50"/>
  <c r="D2" i="50"/>
  <c r="A2" i="45"/>
  <c r="C4" i="45"/>
  <c r="D2" i="45"/>
  <c r="A2" i="44"/>
  <c r="C4" i="44"/>
  <c r="D2" i="44"/>
</calcChain>
</file>

<file path=xl/sharedStrings.xml><?xml version="1.0" encoding="utf-8"?>
<sst xmlns="http://schemas.openxmlformats.org/spreadsheetml/2006/main" count="6321" uniqueCount="1990">
  <si>
    <t>私立復興高級商工職業學校各科教學進度表</t>
  </si>
  <si>
    <t>週次</t>
  </si>
  <si>
    <t>作  業  進  度  安  排</t>
    <phoneticPr fontId="6" type="noConversion"/>
  </si>
  <si>
    <t>編 號</t>
  </si>
  <si>
    <t>課 程 名 稱</t>
  </si>
  <si>
    <t>班      級</t>
  </si>
  <si>
    <t>老師</t>
  </si>
  <si>
    <t>授課教師：</t>
    <phoneticPr fontId="6" type="noConversion"/>
  </si>
  <si>
    <t>班級</t>
  </si>
  <si>
    <t>科目</t>
  </si>
  <si>
    <t>教師</t>
  </si>
  <si>
    <t>張強</t>
  </si>
  <si>
    <t>林逢春</t>
  </si>
  <si>
    <t>吳華強</t>
  </si>
  <si>
    <t>楊秉樺</t>
  </si>
  <si>
    <t>翁意玲</t>
  </si>
  <si>
    <t>戴廷恩</t>
  </si>
  <si>
    <t>邱茂宸</t>
  </si>
  <si>
    <t>萬馨淳</t>
  </si>
  <si>
    <t>蔡崟虹</t>
  </si>
  <si>
    <t>美一忠</t>
  </si>
  <si>
    <t>孟怡君</t>
  </si>
  <si>
    <t>鄭俊岳</t>
  </si>
  <si>
    <t>徐淳珓</t>
  </si>
  <si>
    <t>李子庭</t>
  </si>
  <si>
    <t>賴一豐</t>
  </si>
  <si>
    <t>陳美珠</t>
  </si>
  <si>
    <t>李南逸</t>
  </si>
  <si>
    <t>王啟彭</t>
  </si>
  <si>
    <t>美一孝</t>
  </si>
  <si>
    <t>林建邦</t>
  </si>
  <si>
    <t>張欣雯</t>
  </si>
  <si>
    <t>周美燕</t>
  </si>
  <si>
    <t>林慈諭</t>
  </si>
  <si>
    <t>藍瑪琍</t>
  </si>
  <si>
    <t>美一仁</t>
  </si>
  <si>
    <t>高靜宜</t>
  </si>
  <si>
    <t>史志宏</t>
  </si>
  <si>
    <t>江健昌</t>
  </si>
  <si>
    <t>吳政霖</t>
  </si>
  <si>
    <t>蘇世璋</t>
  </si>
  <si>
    <t>施瑪莉</t>
  </si>
  <si>
    <t>許得輝</t>
  </si>
  <si>
    <t>美一愛</t>
  </si>
  <si>
    <t>梁芳蘭</t>
  </si>
  <si>
    <t>胡育婷</t>
  </si>
  <si>
    <t>郭慧智</t>
  </si>
  <si>
    <t>陳敬飛</t>
  </si>
  <si>
    <t>廖育騰</t>
  </si>
  <si>
    <t>楊美惠</t>
  </si>
  <si>
    <t>陳芃蓁</t>
  </si>
  <si>
    <t>美一信</t>
  </si>
  <si>
    <t>陳心雲</t>
  </si>
  <si>
    <t>徐慧君</t>
  </si>
  <si>
    <t>蔡永順</t>
  </si>
  <si>
    <t>李斯華</t>
  </si>
  <si>
    <t>黃馨儀</t>
  </si>
  <si>
    <t>美一義</t>
  </si>
  <si>
    <t>黃珽</t>
  </si>
  <si>
    <t>歐紹合</t>
  </si>
  <si>
    <t>陳鐵駿</t>
  </si>
  <si>
    <t>吳開裕</t>
  </si>
  <si>
    <t>美一和</t>
  </si>
  <si>
    <t>陳佩芬</t>
  </si>
  <si>
    <t>李盈樺</t>
  </si>
  <si>
    <t>美一平</t>
  </si>
  <si>
    <t>林玟慧</t>
  </si>
  <si>
    <t>處一忠</t>
  </si>
  <si>
    <t>楊廣傳</t>
  </si>
  <si>
    <t>林國書</t>
  </si>
  <si>
    <t>江亞萍</t>
  </si>
  <si>
    <t>紀雅玫</t>
  </si>
  <si>
    <t>處一孝</t>
  </si>
  <si>
    <t>廣一忠</t>
  </si>
  <si>
    <t>李文媛</t>
  </si>
  <si>
    <t>蔡芳姿</t>
  </si>
  <si>
    <t>黃啟順</t>
  </si>
  <si>
    <t>林君昱</t>
  </si>
  <si>
    <t>林志金</t>
  </si>
  <si>
    <t>廣一孝</t>
  </si>
  <si>
    <t>羅妙如</t>
  </si>
  <si>
    <t>夏陳永俊</t>
  </si>
  <si>
    <t>陳經榮</t>
  </si>
  <si>
    <t>黃心怡</t>
  </si>
  <si>
    <t>廣一仁</t>
  </si>
  <si>
    <t>王雪乃</t>
  </si>
  <si>
    <t>邱靖智</t>
  </si>
  <si>
    <t>廣一愛</t>
  </si>
  <si>
    <t>許玲榕</t>
  </si>
  <si>
    <t>劉凰慧</t>
  </si>
  <si>
    <t>廣一信</t>
  </si>
  <si>
    <t>游昭文</t>
  </si>
  <si>
    <t>楊碧珠</t>
  </si>
  <si>
    <t>廣一義</t>
  </si>
  <si>
    <t>牛曰斌</t>
  </si>
  <si>
    <t>邱鵬城</t>
  </si>
  <si>
    <t>廣一和</t>
  </si>
  <si>
    <t>陳柏聿</t>
  </si>
  <si>
    <t>蔡斐鈞</t>
  </si>
  <si>
    <t>廣一平</t>
  </si>
  <si>
    <t>鄭有耀</t>
  </si>
  <si>
    <t>廣一真</t>
  </si>
  <si>
    <t>劉祥祥</t>
  </si>
  <si>
    <t>吳鴻年</t>
  </si>
  <si>
    <t>廣一善</t>
  </si>
  <si>
    <t>術一忠</t>
  </si>
  <si>
    <t>胡郁郁</t>
  </si>
  <si>
    <t>張宏彬</t>
  </si>
  <si>
    <t>李美惠</t>
  </si>
  <si>
    <t>李照富</t>
  </si>
  <si>
    <t>術一孝</t>
  </si>
  <si>
    <t>連明仁</t>
  </si>
  <si>
    <t>吳剛毅</t>
  </si>
  <si>
    <t>孫嘉怡</t>
  </si>
  <si>
    <t>美二忠</t>
  </si>
  <si>
    <t>美二孝</t>
  </si>
  <si>
    <t>美二仁</t>
  </si>
  <si>
    <t>簡志達</t>
  </si>
  <si>
    <t>美二愛</t>
  </si>
  <si>
    <t>陳昱光</t>
  </si>
  <si>
    <t>鄭統政</t>
  </si>
  <si>
    <t>美二信</t>
  </si>
  <si>
    <t>美二義</t>
  </si>
  <si>
    <t>美二和</t>
  </si>
  <si>
    <t>美二平</t>
  </si>
  <si>
    <t>處二忠</t>
  </si>
  <si>
    <t>嚴蕙生</t>
  </si>
  <si>
    <t>劉又綾</t>
  </si>
  <si>
    <t>處二孝</t>
  </si>
  <si>
    <t>陳銹陵</t>
  </si>
  <si>
    <t>廣二忠</t>
  </si>
  <si>
    <t>廣二孝</t>
  </si>
  <si>
    <t>林銘程</t>
  </si>
  <si>
    <t>廣二仁</t>
  </si>
  <si>
    <t>李崇城</t>
  </si>
  <si>
    <t>廣二愛</t>
  </si>
  <si>
    <t>江耀順</t>
  </si>
  <si>
    <t>林丁財</t>
  </si>
  <si>
    <t>廣二信</t>
  </si>
  <si>
    <t>吳鴻麟</t>
  </si>
  <si>
    <t>廣二義</t>
  </si>
  <si>
    <t>廣二和</t>
  </si>
  <si>
    <t>陳書惠</t>
  </si>
  <si>
    <t>余珮綺</t>
  </si>
  <si>
    <t>廣二平</t>
  </si>
  <si>
    <t>廣二真</t>
  </si>
  <si>
    <t>陳俊安</t>
  </si>
  <si>
    <t>林行健</t>
  </si>
  <si>
    <t>廣二善</t>
  </si>
  <si>
    <t>術二忠</t>
  </si>
  <si>
    <t>王淑禎</t>
  </si>
  <si>
    <t>術二孝</t>
  </si>
  <si>
    <t>劉聰明</t>
  </si>
  <si>
    <t>日婉琦</t>
  </si>
  <si>
    <t>美三忠</t>
  </si>
  <si>
    <t>張華聖</t>
  </si>
  <si>
    <t>美三孝</t>
  </si>
  <si>
    <t>美三仁</t>
  </si>
  <si>
    <t>美三愛</t>
  </si>
  <si>
    <t>陳效宗</t>
  </si>
  <si>
    <t>美三信</t>
  </si>
  <si>
    <t>美三義</t>
  </si>
  <si>
    <t>美三和</t>
  </si>
  <si>
    <t>美三平</t>
  </si>
  <si>
    <t>處三忠</t>
  </si>
  <si>
    <t>處三孝</t>
  </si>
  <si>
    <t>廣三忠</t>
  </si>
  <si>
    <t>廣三孝</t>
  </si>
  <si>
    <t>廣三仁</t>
  </si>
  <si>
    <t>廣三愛</t>
  </si>
  <si>
    <t>廣三信</t>
  </si>
  <si>
    <t>林蓓菁</t>
  </si>
  <si>
    <t>廣三義</t>
  </si>
  <si>
    <t>廣三和</t>
  </si>
  <si>
    <t>廣三平</t>
  </si>
  <si>
    <t>廣三真</t>
  </si>
  <si>
    <t>廣三善</t>
  </si>
  <si>
    <t>術三忠</t>
  </si>
  <si>
    <t>術三孝</t>
  </si>
  <si>
    <t>術三仁</t>
  </si>
  <si>
    <t>索引</t>
    <phoneticPr fontId="6" type="noConversion"/>
  </si>
  <si>
    <t>班級</t>
    <phoneticPr fontId="6" type="noConversion"/>
  </si>
  <si>
    <t>課程名稱</t>
    <phoneticPr fontId="6" type="noConversion"/>
  </si>
  <si>
    <t>學年度第</t>
  </si>
  <si>
    <t>學期</t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</si>
  <si>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</si>
  <si>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</si>
  <si>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</si>
  <si>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擔任科目：</t>
  </si>
  <si>
    <t>教材出版書局：</t>
  </si>
  <si>
    <t>班級：</t>
  </si>
  <si>
    <t>任課教師：</t>
    <phoneticPr fontId="6" type="noConversion"/>
  </si>
  <si>
    <t>教材作者：</t>
    <phoneticPr fontId="6" type="noConversion"/>
  </si>
  <si>
    <t>教材名稱：</t>
    <phoneticPr fontId="6" type="noConversion"/>
  </si>
  <si>
    <t>每週教學時數：</t>
    <phoneticPr fontId="6" type="noConversion"/>
  </si>
  <si>
    <t>裘文郁</t>
  </si>
  <si>
    <t>陳俊宏</t>
  </si>
  <si>
    <t>授課時段：</t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</si>
  <si>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</si>
  <si>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</si>
  <si>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</si>
  <si>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</si>
  <si>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</si>
  <si>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</si>
  <si>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</si>
  <si>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</si>
  <si>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任課教師：</t>
    <phoneticPr fontId="6" type="noConversion"/>
  </si>
  <si>
    <t>教材作者：</t>
    <phoneticPr fontId="6" type="noConversion"/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</si>
  <si>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</si>
  <si>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</si>
  <si>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</si>
  <si>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</si>
  <si>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</si>
  <si>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</si>
  <si>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</si>
  <si>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</si>
  <si>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</si>
  <si>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</si>
  <si>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</si>
  <si>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</si>
  <si>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</si>
  <si>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</si>
  <si>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</si>
  <si>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</si>
  <si>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</si>
  <si>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</si>
  <si>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</si>
  <si>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</si>
  <si>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</si>
  <si>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</si>
  <si>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</si>
  <si>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</si>
  <si>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</si>
  <si>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</si>
  <si>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</si>
  <si>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</si>
  <si>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</si>
  <si>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</si>
  <si>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</si>
  <si>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</si>
  <si>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</si>
  <si>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</si>
  <si>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</si>
  <si>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學年度第</t>
    <phoneticPr fontId="6" type="noConversion"/>
  </si>
  <si>
    <t>學期</t>
    <phoneticPr fontId="6" type="noConversion"/>
  </si>
  <si>
    <t>回首頁</t>
    <phoneticPr fontId="6" type="noConversion"/>
  </si>
  <si>
    <t>星期/節次</t>
    <phoneticPr fontId="6" type="noConversion"/>
  </si>
  <si>
    <t>星期\節次</t>
  </si>
  <si>
    <t>劉文群</t>
  </si>
  <si>
    <t>日婉琦1</t>
  </si>
  <si>
    <t>日婉琦2</t>
  </si>
  <si>
    <t>日婉琦3</t>
  </si>
  <si>
    <t>牛曰斌1</t>
  </si>
  <si>
    <t>牛曰斌2</t>
  </si>
  <si>
    <t>牛曰斌3</t>
  </si>
  <si>
    <t>牛曰斌4</t>
  </si>
  <si>
    <t>牛曰斌5</t>
  </si>
  <si>
    <t>牛曰斌6</t>
  </si>
  <si>
    <t>王啟彭1</t>
  </si>
  <si>
    <t>王啟彭2</t>
  </si>
  <si>
    <t>王啟彭3</t>
  </si>
  <si>
    <t>王啟彭4</t>
  </si>
  <si>
    <t>王啟彭5</t>
  </si>
  <si>
    <t>王淑禎1</t>
  </si>
  <si>
    <t>王淑禎2</t>
  </si>
  <si>
    <t>王淑禎3</t>
  </si>
  <si>
    <t>王淑禎4</t>
  </si>
  <si>
    <t>王雪乃1</t>
  </si>
  <si>
    <t>王雪乃2</t>
  </si>
  <si>
    <t>王雪乃3</t>
  </si>
  <si>
    <t>王雪乃4</t>
  </si>
  <si>
    <t>王雪乃5</t>
  </si>
  <si>
    <t>王雪乃6</t>
  </si>
  <si>
    <t>王雪乃7</t>
  </si>
  <si>
    <t>王雪乃8</t>
  </si>
  <si>
    <t>史志宏1</t>
  </si>
  <si>
    <t>史志宏2</t>
  </si>
  <si>
    <t>史志宏3</t>
  </si>
  <si>
    <t>史志宏4</t>
  </si>
  <si>
    <t>史志宏5</t>
  </si>
  <si>
    <t>史志宏6</t>
  </si>
  <si>
    <t>史志宏7</t>
  </si>
  <si>
    <t>史志宏8</t>
  </si>
  <si>
    <t>史志宏9</t>
  </si>
  <si>
    <t>史志宏10</t>
  </si>
  <si>
    <t>江亞萍1</t>
  </si>
  <si>
    <t>江亞萍2</t>
  </si>
  <si>
    <t>江亞萍3</t>
  </si>
  <si>
    <t>江亞萍4</t>
  </si>
  <si>
    <t>江亞萍5</t>
  </si>
  <si>
    <t>江健昌1</t>
  </si>
  <si>
    <t>江健昌2</t>
  </si>
  <si>
    <t>江健昌3</t>
  </si>
  <si>
    <t>江健昌4</t>
  </si>
  <si>
    <t>江健昌5</t>
  </si>
  <si>
    <t>江健昌6</t>
  </si>
  <si>
    <t>江健昌7</t>
  </si>
  <si>
    <t>江耀順1</t>
  </si>
  <si>
    <t>江耀順2</t>
  </si>
  <si>
    <t>江耀順3</t>
  </si>
  <si>
    <t>江耀順4</t>
  </si>
  <si>
    <t>江耀順5</t>
  </si>
  <si>
    <t>江耀順6</t>
  </si>
  <si>
    <t>江耀順7</t>
  </si>
  <si>
    <t>江耀順8</t>
  </si>
  <si>
    <t>江耀順9</t>
  </si>
  <si>
    <t>余珮綺1</t>
  </si>
  <si>
    <t>余珮綺2</t>
  </si>
  <si>
    <t>余珮綺3</t>
  </si>
  <si>
    <t>余珮綺4</t>
  </si>
  <si>
    <t>余珮綺5</t>
  </si>
  <si>
    <t>余珮綺6</t>
  </si>
  <si>
    <t>余珮綺7</t>
  </si>
  <si>
    <t>余珮綺8</t>
  </si>
  <si>
    <t>吳政霖1</t>
  </si>
  <si>
    <t>吳政霖2</t>
  </si>
  <si>
    <t>吳政霖3</t>
  </si>
  <si>
    <t>吳政霖4</t>
  </si>
  <si>
    <t>吳政霖5</t>
  </si>
  <si>
    <t>吳剛毅1</t>
  </si>
  <si>
    <t>吳剛毅2</t>
  </si>
  <si>
    <t>吳剛毅3</t>
  </si>
  <si>
    <t>吳剛毅4</t>
  </si>
  <si>
    <t>吳剛毅5</t>
  </si>
  <si>
    <t>吳剛毅6</t>
  </si>
  <si>
    <t>吳剛毅7</t>
  </si>
  <si>
    <t>吳華強1</t>
  </si>
  <si>
    <t>吳華強2</t>
  </si>
  <si>
    <t>吳華強3</t>
  </si>
  <si>
    <t>吳華強4</t>
  </si>
  <si>
    <t>吳華強5</t>
  </si>
  <si>
    <t>吳開裕1</t>
  </si>
  <si>
    <t>吳開裕2</t>
  </si>
  <si>
    <t>吳開裕3</t>
  </si>
  <si>
    <t>吳開裕4</t>
  </si>
  <si>
    <t>吳開裕5</t>
  </si>
  <si>
    <t>吳鴻年1</t>
  </si>
  <si>
    <t>吳鴻年2</t>
  </si>
  <si>
    <t>吳鴻年3</t>
  </si>
  <si>
    <t>吳鴻年4</t>
  </si>
  <si>
    <t>吳鴻年5</t>
  </si>
  <si>
    <t>吳鴻年6</t>
  </si>
  <si>
    <t>吳鴻年7</t>
  </si>
  <si>
    <t>吳鴻年8</t>
  </si>
  <si>
    <t>吳鴻麟1</t>
  </si>
  <si>
    <t>吳鴻麟2</t>
  </si>
  <si>
    <t>吳鴻麟3</t>
  </si>
  <si>
    <t>吳鴻麟4</t>
  </si>
  <si>
    <t>吳鴻麟5</t>
  </si>
  <si>
    <t>吳鴻麟6</t>
  </si>
  <si>
    <t>李子庭1</t>
  </si>
  <si>
    <t>李子庭2</t>
  </si>
  <si>
    <t>李子庭3</t>
  </si>
  <si>
    <t>李子庭4</t>
  </si>
  <si>
    <t>李文媛1</t>
  </si>
  <si>
    <t>李文媛2</t>
  </si>
  <si>
    <t>李南逸1</t>
  </si>
  <si>
    <t>李南逸2</t>
  </si>
  <si>
    <t>李南逸3</t>
  </si>
  <si>
    <t>李南逸4</t>
  </si>
  <si>
    <t>李南逸5</t>
  </si>
  <si>
    <t>李南逸6</t>
  </si>
  <si>
    <t>李南逸7</t>
  </si>
  <si>
    <t>李盈樺1</t>
  </si>
  <si>
    <t>李盈樺2</t>
  </si>
  <si>
    <t>李盈樺3</t>
  </si>
  <si>
    <t>李美惠1</t>
  </si>
  <si>
    <t>李美惠2</t>
  </si>
  <si>
    <t>李美惠3</t>
  </si>
  <si>
    <t>李美惠4</t>
  </si>
  <si>
    <t>李美惠5</t>
  </si>
  <si>
    <t>李美惠6</t>
  </si>
  <si>
    <t>李美惠7</t>
  </si>
  <si>
    <t>李美惠8</t>
  </si>
  <si>
    <t>李美惠9</t>
  </si>
  <si>
    <t>李崇城1</t>
  </si>
  <si>
    <t>李崇城2</t>
  </si>
  <si>
    <t>李崇城3</t>
  </si>
  <si>
    <t>李崇城4</t>
  </si>
  <si>
    <t>李崇城5</t>
  </si>
  <si>
    <t>李崇城6</t>
  </si>
  <si>
    <t>李崇城7</t>
  </si>
  <si>
    <t>李斯華1</t>
  </si>
  <si>
    <t>李斯華2</t>
  </si>
  <si>
    <t>李斯華3</t>
  </si>
  <si>
    <t>李斯華4</t>
  </si>
  <si>
    <t>李斯華5</t>
  </si>
  <si>
    <t>李斯華6</t>
  </si>
  <si>
    <t>李照富1</t>
  </si>
  <si>
    <t>李照富2</t>
  </si>
  <si>
    <t>李照富3</t>
  </si>
  <si>
    <t>李照富4</t>
  </si>
  <si>
    <t>李照富5</t>
  </si>
  <si>
    <t>李照富6</t>
  </si>
  <si>
    <t>李照富7</t>
  </si>
  <si>
    <t>李照富8</t>
  </si>
  <si>
    <t>李照富9</t>
  </si>
  <si>
    <t>周美燕1</t>
  </si>
  <si>
    <t>周美燕2</t>
  </si>
  <si>
    <t>周美燕3</t>
  </si>
  <si>
    <t>周美燕4</t>
  </si>
  <si>
    <t>周美燕5</t>
  </si>
  <si>
    <t>周美燕6</t>
  </si>
  <si>
    <t>周美燕7</t>
  </si>
  <si>
    <t>孟怡君1</t>
  </si>
  <si>
    <t>孟怡君2</t>
  </si>
  <si>
    <t>孟怡君3</t>
  </si>
  <si>
    <t>孟怡君4</t>
  </si>
  <si>
    <t>孟怡君5</t>
  </si>
  <si>
    <t>孟怡君6</t>
  </si>
  <si>
    <t>林丁財1</t>
  </si>
  <si>
    <t>林行健1</t>
  </si>
  <si>
    <t>林行健2</t>
  </si>
  <si>
    <t>林君昱1</t>
  </si>
  <si>
    <t>林君昱2</t>
  </si>
  <si>
    <t>林君昱3</t>
  </si>
  <si>
    <t>林君昱4</t>
  </si>
  <si>
    <t>林君昱5</t>
  </si>
  <si>
    <t>林君昱6</t>
  </si>
  <si>
    <t>林君昱7</t>
  </si>
  <si>
    <t>林君昱8</t>
  </si>
  <si>
    <t>林志金1</t>
  </si>
  <si>
    <t>林志金2</t>
  </si>
  <si>
    <t>林志金3</t>
  </si>
  <si>
    <t>林志金4</t>
  </si>
  <si>
    <t>林志金5</t>
  </si>
  <si>
    <t>林玟慧1</t>
  </si>
  <si>
    <t>林玟慧2</t>
  </si>
  <si>
    <t>林玟慧3</t>
  </si>
  <si>
    <t>林玟慧4</t>
  </si>
  <si>
    <t>林玟慧5</t>
  </si>
  <si>
    <t>林玟慧6</t>
  </si>
  <si>
    <t>林玟慧7</t>
  </si>
  <si>
    <t>林建邦1</t>
  </si>
  <si>
    <t>林建邦2</t>
  </si>
  <si>
    <t>林建邦3</t>
  </si>
  <si>
    <t>林建邦4</t>
  </si>
  <si>
    <t>林建邦5</t>
  </si>
  <si>
    <t>林建邦6</t>
  </si>
  <si>
    <t>林建邦7</t>
  </si>
  <si>
    <t>林國書1</t>
  </si>
  <si>
    <t>林國書2</t>
  </si>
  <si>
    <t>林國書3</t>
  </si>
  <si>
    <t>林國書4</t>
  </si>
  <si>
    <t>林逢春1</t>
  </si>
  <si>
    <t>林逢春2</t>
  </si>
  <si>
    <t>林逢春3</t>
  </si>
  <si>
    <t>林逢春4</t>
  </si>
  <si>
    <t>林逢春5</t>
  </si>
  <si>
    <t>林逢春6</t>
  </si>
  <si>
    <t>林逢春7</t>
  </si>
  <si>
    <t>林逢春8</t>
  </si>
  <si>
    <t>林慈諭1</t>
  </si>
  <si>
    <t>林慈諭2</t>
  </si>
  <si>
    <t>林慈諭3</t>
  </si>
  <si>
    <t>林慈諭4</t>
  </si>
  <si>
    <t>林慈諭5</t>
  </si>
  <si>
    <t>林慈諭6</t>
  </si>
  <si>
    <t>林慈諭7</t>
  </si>
  <si>
    <t>林慈諭8</t>
  </si>
  <si>
    <t>林蓓菁1</t>
  </si>
  <si>
    <t>林蓓菁2</t>
  </si>
  <si>
    <t>林蓓菁3</t>
  </si>
  <si>
    <t>林銘程1</t>
  </si>
  <si>
    <t>林銘程2</t>
  </si>
  <si>
    <t>林銘程3</t>
  </si>
  <si>
    <t>林銘程4</t>
  </si>
  <si>
    <t>林銘程5</t>
  </si>
  <si>
    <t>林銘程6</t>
  </si>
  <si>
    <t>林銘程7</t>
  </si>
  <si>
    <t>邱茂宸1</t>
  </si>
  <si>
    <t>邱茂宸2</t>
  </si>
  <si>
    <t>邱茂宸3</t>
  </si>
  <si>
    <t>邱茂宸4</t>
  </si>
  <si>
    <t>邱茂宸5</t>
  </si>
  <si>
    <t>邱茂宸6</t>
  </si>
  <si>
    <t>邱茂宸7</t>
  </si>
  <si>
    <t>邱靖智1</t>
  </si>
  <si>
    <t>邱靖智2</t>
  </si>
  <si>
    <t>邱靖智3</t>
  </si>
  <si>
    <t>邱靖智4</t>
  </si>
  <si>
    <t>邱靖智5</t>
  </si>
  <si>
    <t>邱靖智6</t>
  </si>
  <si>
    <t>邱靖智7</t>
  </si>
  <si>
    <t>邱鵬城1</t>
  </si>
  <si>
    <t>邱鵬城2</t>
  </si>
  <si>
    <t>施瑪莉1</t>
  </si>
  <si>
    <t>施瑪莉2</t>
  </si>
  <si>
    <t>施瑪莉3</t>
  </si>
  <si>
    <t>施瑪莉4</t>
  </si>
  <si>
    <t>施瑪莉5</t>
  </si>
  <si>
    <t>施瑪莉6</t>
  </si>
  <si>
    <t>施瑪莉7</t>
  </si>
  <si>
    <t>施瑪莉8</t>
  </si>
  <si>
    <t>紀雅玫1</t>
  </si>
  <si>
    <t>紀雅玫2</t>
  </si>
  <si>
    <t>紀雅玫3</t>
  </si>
  <si>
    <t>胡育婷1</t>
  </si>
  <si>
    <t>胡育婷2</t>
  </si>
  <si>
    <t>胡育婷3</t>
  </si>
  <si>
    <t>胡育婷4</t>
  </si>
  <si>
    <t>胡育婷5</t>
  </si>
  <si>
    <t>胡育婷6</t>
  </si>
  <si>
    <t>胡育婷7</t>
  </si>
  <si>
    <t>胡育婷8</t>
  </si>
  <si>
    <t>胡郁郁1</t>
  </si>
  <si>
    <t>胡郁郁2</t>
  </si>
  <si>
    <t>胡郁郁3</t>
  </si>
  <si>
    <t>胡郁郁4</t>
  </si>
  <si>
    <t>胡郁郁5</t>
  </si>
  <si>
    <t>胡郁郁6</t>
  </si>
  <si>
    <t>胡郁郁7</t>
  </si>
  <si>
    <t>胡郁郁8</t>
  </si>
  <si>
    <t>胡郁郁9</t>
  </si>
  <si>
    <t>夏陳永俊1</t>
  </si>
  <si>
    <t>夏陳永俊2</t>
  </si>
  <si>
    <t>夏陳永俊3</t>
  </si>
  <si>
    <t>夏陳永俊4</t>
  </si>
  <si>
    <t>夏陳永俊5</t>
  </si>
  <si>
    <t>夏陳永俊6</t>
  </si>
  <si>
    <t>孫嘉怡1</t>
  </si>
  <si>
    <t>孫嘉怡2</t>
  </si>
  <si>
    <t>孫嘉怡3</t>
  </si>
  <si>
    <t>孫嘉怡4</t>
  </si>
  <si>
    <t>孫嘉怡5</t>
  </si>
  <si>
    <t>孫嘉怡6</t>
  </si>
  <si>
    <t>徐淳珓1</t>
  </si>
  <si>
    <t>徐淳珓2</t>
  </si>
  <si>
    <t>徐淳珓3</t>
  </si>
  <si>
    <t>徐淳珓4</t>
  </si>
  <si>
    <t>徐淳珓5</t>
  </si>
  <si>
    <t>徐淳珓6</t>
  </si>
  <si>
    <t>徐慧君1</t>
  </si>
  <si>
    <t>徐慧君2</t>
  </si>
  <si>
    <t>徐慧君3</t>
  </si>
  <si>
    <t>徐慧君4</t>
  </si>
  <si>
    <t>徐慧君5</t>
  </si>
  <si>
    <t>徐慧君6</t>
  </si>
  <si>
    <t>徐慧君7</t>
  </si>
  <si>
    <t>徐慧君8</t>
  </si>
  <si>
    <t>翁意玲1</t>
  </si>
  <si>
    <t>翁意玲2</t>
  </si>
  <si>
    <t>翁意玲3</t>
  </si>
  <si>
    <t>翁意玲4</t>
  </si>
  <si>
    <t>翁意玲5</t>
  </si>
  <si>
    <t>翁意玲6</t>
  </si>
  <si>
    <t>翁意玲7</t>
  </si>
  <si>
    <t>翁意玲8</t>
  </si>
  <si>
    <t>高靜宜1</t>
  </si>
  <si>
    <t>高靜宜2</t>
  </si>
  <si>
    <t>高靜宜3</t>
  </si>
  <si>
    <t>高靜宜4</t>
  </si>
  <si>
    <t>高靜宜5</t>
  </si>
  <si>
    <t>高靜宜6</t>
  </si>
  <si>
    <t>高靜宜7</t>
  </si>
  <si>
    <t>張宏彬1</t>
  </si>
  <si>
    <t>張宏彬2</t>
  </si>
  <si>
    <t>張宏彬3</t>
  </si>
  <si>
    <t>張宏彬4</t>
  </si>
  <si>
    <t>張宏彬5</t>
  </si>
  <si>
    <t>張宏彬6</t>
  </si>
  <si>
    <t>張欣雯1</t>
  </si>
  <si>
    <t>張欣雯2</t>
  </si>
  <si>
    <t>張欣雯3</t>
  </si>
  <si>
    <t>張欣雯4</t>
  </si>
  <si>
    <t>張欣雯5</t>
  </si>
  <si>
    <t>張欣雯6</t>
  </si>
  <si>
    <t>張欣雯7</t>
  </si>
  <si>
    <t>張欣雯8</t>
  </si>
  <si>
    <t>張強1</t>
  </si>
  <si>
    <t>張強2</t>
  </si>
  <si>
    <t>張強3</t>
  </si>
  <si>
    <t>張強4</t>
  </si>
  <si>
    <t>張強5</t>
  </si>
  <si>
    <t>張強6</t>
  </si>
  <si>
    <t>張強7</t>
  </si>
  <si>
    <t>張華聖1</t>
  </si>
  <si>
    <t>張華聖2</t>
  </si>
  <si>
    <t>張華聖3</t>
  </si>
  <si>
    <t>張華聖4</t>
  </si>
  <si>
    <t>梁芳蘭1</t>
  </si>
  <si>
    <t>梁芳蘭2</t>
  </si>
  <si>
    <t>梁芳蘭3</t>
  </si>
  <si>
    <t>凃淑娥1</t>
  </si>
  <si>
    <t>凃淑娥</t>
  </si>
  <si>
    <t>凃淑娥2</t>
  </si>
  <si>
    <t>凃淑娥3</t>
  </si>
  <si>
    <t>凃淑娥4</t>
  </si>
  <si>
    <t>凃淑娥5</t>
  </si>
  <si>
    <t>凃淑娥6</t>
  </si>
  <si>
    <t>凃淑娥7</t>
  </si>
  <si>
    <t>凃淑娥8</t>
  </si>
  <si>
    <t>凃淑娥9</t>
  </si>
  <si>
    <t>凃淑娥10</t>
  </si>
  <si>
    <t>許玲榕1</t>
  </si>
  <si>
    <t>許玲榕2</t>
  </si>
  <si>
    <t>許玲榕3</t>
  </si>
  <si>
    <t>許玲榕4</t>
  </si>
  <si>
    <t>許玲榕5</t>
  </si>
  <si>
    <t>許玲榕6</t>
  </si>
  <si>
    <t>許玲榕7</t>
  </si>
  <si>
    <t>許玲榕8</t>
  </si>
  <si>
    <t>許得輝1</t>
  </si>
  <si>
    <t>許得輝2</t>
  </si>
  <si>
    <t>許得輝3</t>
  </si>
  <si>
    <t>許得輝4</t>
  </si>
  <si>
    <t>許得輝5</t>
  </si>
  <si>
    <t>許得輝6</t>
  </si>
  <si>
    <t>連明仁1</t>
  </si>
  <si>
    <t>連明仁2</t>
  </si>
  <si>
    <t>連明仁3</t>
  </si>
  <si>
    <t>連明仁4</t>
  </si>
  <si>
    <t>連明仁5</t>
  </si>
  <si>
    <t>郭慧智1</t>
  </si>
  <si>
    <t>郭慧智2</t>
  </si>
  <si>
    <t>郭慧智3</t>
  </si>
  <si>
    <t>郭慧智4</t>
  </si>
  <si>
    <t>郭慧智5</t>
  </si>
  <si>
    <t>郭慧智6</t>
  </si>
  <si>
    <t>郭慧智7</t>
  </si>
  <si>
    <t>郭慧智8</t>
  </si>
  <si>
    <t>陳心雲1</t>
  </si>
  <si>
    <t>陳心雲2</t>
  </si>
  <si>
    <t>陳心雲3</t>
  </si>
  <si>
    <t>陳心雲4</t>
  </si>
  <si>
    <t>陳心雲5</t>
  </si>
  <si>
    <t>陳心雲6</t>
  </si>
  <si>
    <t>陳心雲7</t>
  </si>
  <si>
    <t>陳芃蓁1</t>
  </si>
  <si>
    <t>陳芃蓁2</t>
  </si>
  <si>
    <t>陳芃蓁3</t>
  </si>
  <si>
    <t>陳芃蓁4</t>
  </si>
  <si>
    <t>陳芃蓁5</t>
  </si>
  <si>
    <t>陳芃蓁6</t>
  </si>
  <si>
    <t>陳芃蓁7</t>
  </si>
  <si>
    <t>陳芃蓁8</t>
  </si>
  <si>
    <t>陳芃蓁9</t>
  </si>
  <si>
    <t>陳芃蓁10</t>
  </si>
  <si>
    <t>陳芃蓁11</t>
  </si>
  <si>
    <t>陳芃蓁12</t>
  </si>
  <si>
    <t>陳芃蓁13</t>
  </si>
  <si>
    <t>陳佩芬1</t>
  </si>
  <si>
    <t>陳佩芬2</t>
  </si>
  <si>
    <t>陳佩芬3</t>
  </si>
  <si>
    <t>陳佩芬4</t>
  </si>
  <si>
    <t>陳佩芬5</t>
  </si>
  <si>
    <t>陳佩芬6</t>
  </si>
  <si>
    <t>陳佩芬7</t>
  </si>
  <si>
    <t>陳俊安1</t>
  </si>
  <si>
    <t>陳俊安2</t>
  </si>
  <si>
    <t>陳俊安3</t>
  </si>
  <si>
    <t>陳俊安4</t>
  </si>
  <si>
    <t>陳俊安5</t>
  </si>
  <si>
    <t>陳俊安6</t>
  </si>
  <si>
    <t>陳俊安7</t>
  </si>
  <si>
    <t>陳俊安8</t>
  </si>
  <si>
    <t>陳俊宏1</t>
  </si>
  <si>
    <t>陳俊宏2</t>
  </si>
  <si>
    <t>陳俊宏3</t>
  </si>
  <si>
    <t>陳俊宏4</t>
  </si>
  <si>
    <t>陳俊宏5</t>
  </si>
  <si>
    <t>陳俊宏6</t>
  </si>
  <si>
    <t>陳昱光1</t>
  </si>
  <si>
    <t>陳昱光2</t>
  </si>
  <si>
    <t>陳昱光3</t>
  </si>
  <si>
    <t>陳昱光4</t>
  </si>
  <si>
    <t>陳昱光5</t>
  </si>
  <si>
    <t>陳昱光6</t>
  </si>
  <si>
    <t>陳昱光7</t>
  </si>
  <si>
    <t>陳昱光8</t>
  </si>
  <si>
    <t>陳柏聿1</t>
  </si>
  <si>
    <t>陳柏聿2</t>
  </si>
  <si>
    <t>陳柏聿3</t>
  </si>
  <si>
    <t>陳柏聿4</t>
  </si>
  <si>
    <t>陳柏聿5</t>
  </si>
  <si>
    <t>陳柏聿6</t>
  </si>
  <si>
    <t>陳美珠1</t>
  </si>
  <si>
    <t>陳美珠2</t>
  </si>
  <si>
    <t>陳美珠3</t>
  </si>
  <si>
    <t>陳美珠4</t>
  </si>
  <si>
    <t>陳美珠5</t>
  </si>
  <si>
    <t>陳美珠6</t>
  </si>
  <si>
    <t>陳美珠7</t>
  </si>
  <si>
    <t>陳美珠8</t>
  </si>
  <si>
    <t>陳美珠9</t>
  </si>
  <si>
    <t>陳效宗1</t>
  </si>
  <si>
    <t>陳書惠1</t>
  </si>
  <si>
    <t>陳書惠2</t>
  </si>
  <si>
    <t>陳書惠3</t>
  </si>
  <si>
    <t>陳書惠4</t>
  </si>
  <si>
    <t>陳書惠5</t>
  </si>
  <si>
    <t>陳書惠6</t>
  </si>
  <si>
    <t>陳書惠7</t>
  </si>
  <si>
    <t>陳敬飛1</t>
  </si>
  <si>
    <t>陳敬飛2</t>
  </si>
  <si>
    <t>陳敬飛3</t>
  </si>
  <si>
    <t>陳敬飛4</t>
  </si>
  <si>
    <t>陳敬飛5</t>
  </si>
  <si>
    <t>陳敬飛6</t>
  </si>
  <si>
    <t>陳經榮1</t>
  </si>
  <si>
    <t>陳經榮2</t>
  </si>
  <si>
    <t>陳經榮3</t>
  </si>
  <si>
    <t>陳銹陵1</t>
  </si>
  <si>
    <t>陳銹陵2</t>
  </si>
  <si>
    <t>陳銹陵3</t>
  </si>
  <si>
    <t>陳銹陵4</t>
  </si>
  <si>
    <t>陳銹陵5</t>
  </si>
  <si>
    <t>陳銹陵6</t>
  </si>
  <si>
    <t>陳銹陵7</t>
  </si>
  <si>
    <t>陳鐵駿1</t>
  </si>
  <si>
    <t>陳鐵駿2</t>
  </si>
  <si>
    <t>陳鐵駿3</t>
  </si>
  <si>
    <t>陳鐵駿4</t>
  </si>
  <si>
    <t>陳鐵駿5</t>
  </si>
  <si>
    <t>陳鐵駿6</t>
  </si>
  <si>
    <t>陳鐵駿7</t>
  </si>
  <si>
    <t>游昭文1</t>
  </si>
  <si>
    <t>游昭文2</t>
  </si>
  <si>
    <t>游昭文3</t>
  </si>
  <si>
    <t>游昭文4</t>
  </si>
  <si>
    <t>游昭文5</t>
  </si>
  <si>
    <t>游昭文6</t>
  </si>
  <si>
    <t>游昭文7</t>
  </si>
  <si>
    <t>游昭文8</t>
  </si>
  <si>
    <t>游昭文9</t>
  </si>
  <si>
    <t>黃心怡1</t>
  </si>
  <si>
    <t>黃心怡2</t>
  </si>
  <si>
    <t>黃心怡3</t>
  </si>
  <si>
    <t>黃心怡4</t>
  </si>
  <si>
    <t>黃心怡5</t>
  </si>
  <si>
    <t>黃心怡6</t>
  </si>
  <si>
    <t>黃啟順1</t>
  </si>
  <si>
    <t>黃啟順2</t>
  </si>
  <si>
    <t>黃啟順3</t>
  </si>
  <si>
    <t>黃啟順4</t>
  </si>
  <si>
    <t>黃啟順5</t>
  </si>
  <si>
    <t>黃啟順6</t>
  </si>
  <si>
    <t>黃啟順7</t>
  </si>
  <si>
    <t>黃啟順8</t>
  </si>
  <si>
    <t>黃珽1</t>
  </si>
  <si>
    <t>黃珽2</t>
  </si>
  <si>
    <t>黃珽3</t>
  </si>
  <si>
    <t>黃珽4</t>
  </si>
  <si>
    <t>黃馨儀1</t>
  </si>
  <si>
    <t>黃馨儀2</t>
  </si>
  <si>
    <t>黃馨儀3</t>
  </si>
  <si>
    <t>黃馨儀4</t>
  </si>
  <si>
    <t>黃馨儀5</t>
  </si>
  <si>
    <t>黃馨儀6</t>
  </si>
  <si>
    <t>黃馨儀7</t>
  </si>
  <si>
    <t>楊秉樺1</t>
  </si>
  <si>
    <t>楊秉樺2</t>
  </si>
  <si>
    <t>楊秉樺3</t>
  </si>
  <si>
    <t>楊秉樺4</t>
  </si>
  <si>
    <t>楊秉樺5</t>
  </si>
  <si>
    <t>楊秉樺6</t>
  </si>
  <si>
    <t>楊秉樺7</t>
  </si>
  <si>
    <t>楊秉樺8</t>
  </si>
  <si>
    <t>楊秉樺9</t>
  </si>
  <si>
    <t>楊秉樺10</t>
  </si>
  <si>
    <t>楊秉樺11</t>
  </si>
  <si>
    <t>楊秉樺12</t>
  </si>
  <si>
    <t>楊秉樺13</t>
  </si>
  <si>
    <t>楊秉樺14</t>
  </si>
  <si>
    <t>楊秉樺15</t>
  </si>
  <si>
    <t>楊秉樺16</t>
  </si>
  <si>
    <t>楊美惠1</t>
  </si>
  <si>
    <t>楊美惠2</t>
  </si>
  <si>
    <t>楊美惠3</t>
  </si>
  <si>
    <t>楊美惠4</t>
  </si>
  <si>
    <t>楊美惠5</t>
  </si>
  <si>
    <t>楊美惠6</t>
  </si>
  <si>
    <t>楊碧珠1</t>
  </si>
  <si>
    <t>楊碧珠2</t>
  </si>
  <si>
    <t>楊碧珠3</t>
  </si>
  <si>
    <t>楊碧珠4</t>
  </si>
  <si>
    <t>楊碧珠5</t>
  </si>
  <si>
    <t>楊碧珠6</t>
  </si>
  <si>
    <t>楊碧珠7</t>
  </si>
  <si>
    <t>楊廣傳1</t>
  </si>
  <si>
    <t>楊廣傳2</t>
  </si>
  <si>
    <t>楊廣傳3</t>
  </si>
  <si>
    <t>楊廣傳4</t>
  </si>
  <si>
    <t>楊廣傳5</t>
  </si>
  <si>
    <t>楊廣傳6</t>
  </si>
  <si>
    <t>萬馨淳1</t>
  </si>
  <si>
    <t>萬馨淳2</t>
  </si>
  <si>
    <t>萬馨淳3</t>
  </si>
  <si>
    <t>萬馨淳4</t>
  </si>
  <si>
    <t>萬馨淳5</t>
  </si>
  <si>
    <t>萬馨淳6</t>
  </si>
  <si>
    <t>萬馨淳7</t>
  </si>
  <si>
    <t>萬馨淳8</t>
  </si>
  <si>
    <t>萬馨淳9</t>
  </si>
  <si>
    <t>萬馨淳10</t>
  </si>
  <si>
    <t>萬馨淳11</t>
  </si>
  <si>
    <t>裘文郁1</t>
  </si>
  <si>
    <t>裘文郁2</t>
  </si>
  <si>
    <t>裘文郁3</t>
  </si>
  <si>
    <t>裘文郁4</t>
  </si>
  <si>
    <t>裘文郁5</t>
  </si>
  <si>
    <t>裘文郁6</t>
  </si>
  <si>
    <t>裘文郁7</t>
  </si>
  <si>
    <t>廖育騰1</t>
  </si>
  <si>
    <t>廖育騰2</t>
  </si>
  <si>
    <t>廖育騰3</t>
  </si>
  <si>
    <t>廖育騰4</t>
  </si>
  <si>
    <t>廖育騰5</t>
  </si>
  <si>
    <t>廖育騰6</t>
  </si>
  <si>
    <t>廖育騰7</t>
  </si>
  <si>
    <t>廖育騰8</t>
  </si>
  <si>
    <t>劉又綾1</t>
  </si>
  <si>
    <t>劉又綾2</t>
  </si>
  <si>
    <t>劉文群1</t>
  </si>
  <si>
    <t>劉凰慧1</t>
  </si>
  <si>
    <t>劉凰慧2</t>
  </si>
  <si>
    <t>劉凰慧3</t>
  </si>
  <si>
    <t>劉凰慧4</t>
  </si>
  <si>
    <t>劉凰慧5</t>
  </si>
  <si>
    <t>劉凰慧6</t>
  </si>
  <si>
    <t>劉凰慧7</t>
  </si>
  <si>
    <t>劉凰慧8</t>
  </si>
  <si>
    <t>劉凰慧9</t>
  </si>
  <si>
    <t>劉祥祥1</t>
  </si>
  <si>
    <t>劉祥祥2</t>
  </si>
  <si>
    <t>劉祥祥3</t>
  </si>
  <si>
    <t>劉祥祥4</t>
  </si>
  <si>
    <t>劉祥祥5</t>
  </si>
  <si>
    <t>劉祥祥6</t>
  </si>
  <si>
    <t>劉祥祥7</t>
  </si>
  <si>
    <t>劉祥祥8</t>
  </si>
  <si>
    <t>劉聰明1</t>
  </si>
  <si>
    <t>劉聰明2</t>
  </si>
  <si>
    <t>歐紹合1</t>
  </si>
  <si>
    <t>歐紹合2</t>
  </si>
  <si>
    <t>蔡永順1</t>
  </si>
  <si>
    <t>蔡永順2</t>
  </si>
  <si>
    <t>蔡永順3</t>
  </si>
  <si>
    <t>蔡永順4</t>
  </si>
  <si>
    <t>蔡永順5</t>
  </si>
  <si>
    <t>蔡永順6</t>
  </si>
  <si>
    <t>蔡永順7</t>
  </si>
  <si>
    <t>蔡永順8</t>
  </si>
  <si>
    <t>蔡永順9</t>
  </si>
  <si>
    <t>蔡永順10</t>
  </si>
  <si>
    <t>蔡永順11</t>
  </si>
  <si>
    <t>蔡永順12</t>
  </si>
  <si>
    <t>蔡芳姿1</t>
  </si>
  <si>
    <t>蔡芳姿2</t>
  </si>
  <si>
    <t>蔡芳姿3</t>
  </si>
  <si>
    <t>蔡芳姿4</t>
  </si>
  <si>
    <t>蔡芳姿5</t>
  </si>
  <si>
    <t>蔡芳姿6</t>
  </si>
  <si>
    <t>蔡芳姿7</t>
  </si>
  <si>
    <t>蔡芳姿8</t>
  </si>
  <si>
    <t>蔡崟虹1</t>
  </si>
  <si>
    <t>蔡崟虹2</t>
  </si>
  <si>
    <t>蔡崟虹3</t>
  </si>
  <si>
    <t>蔡崟虹4</t>
  </si>
  <si>
    <t>蔡崟虹5</t>
  </si>
  <si>
    <t>蔡崟虹6</t>
  </si>
  <si>
    <t>蔡綉雯1</t>
  </si>
  <si>
    <t>蔡綉雯</t>
  </si>
  <si>
    <t>蔡綉雯2</t>
  </si>
  <si>
    <t>蔡綉雯3</t>
  </si>
  <si>
    <t>蔡綉雯4</t>
  </si>
  <si>
    <t>蔡綉雯5</t>
  </si>
  <si>
    <t>蔡綉雯6</t>
  </si>
  <si>
    <t>蔡綉雯7</t>
  </si>
  <si>
    <t>蔡斐鈞1</t>
  </si>
  <si>
    <t>蔡斐鈞2</t>
  </si>
  <si>
    <t>蔡斐鈞3</t>
  </si>
  <si>
    <t>蔡斐鈞4</t>
  </si>
  <si>
    <t>蔡斐鈞5</t>
  </si>
  <si>
    <t>蔡斐鈞6</t>
  </si>
  <si>
    <t>蔡斐鈞7</t>
  </si>
  <si>
    <t>蔡斐鈞8</t>
  </si>
  <si>
    <t>蔡斐鈞9</t>
  </si>
  <si>
    <t>鄭有耀1</t>
  </si>
  <si>
    <t>鄭有耀2</t>
  </si>
  <si>
    <t>鄭有耀3</t>
  </si>
  <si>
    <t>鄭有耀4</t>
  </si>
  <si>
    <t>鄭有耀5</t>
  </si>
  <si>
    <t>鄭有耀6</t>
  </si>
  <si>
    <t>鄭有耀7</t>
  </si>
  <si>
    <t>鄭俊岳1</t>
  </si>
  <si>
    <t>鄭俊岳2</t>
  </si>
  <si>
    <t>鄭俊岳3</t>
  </si>
  <si>
    <t>鄭俊岳4</t>
  </si>
  <si>
    <t>鄭俊岳5</t>
  </si>
  <si>
    <t>鄭俊岳6</t>
  </si>
  <si>
    <t>鄭俊岳7</t>
  </si>
  <si>
    <t>鄭統政1</t>
  </si>
  <si>
    <t>鄭統政2</t>
  </si>
  <si>
    <t>鄭統政3</t>
  </si>
  <si>
    <t>鄭統政4</t>
  </si>
  <si>
    <t>賴一豐1</t>
  </si>
  <si>
    <t>賴一豐2</t>
  </si>
  <si>
    <t>賴一豐3</t>
  </si>
  <si>
    <t>賴一豐4</t>
  </si>
  <si>
    <t>賴一豐5</t>
  </si>
  <si>
    <t>賴一豐6</t>
  </si>
  <si>
    <t>賴一豐7</t>
  </si>
  <si>
    <t>戴廷恩1</t>
  </si>
  <si>
    <t>戴廷恩2</t>
  </si>
  <si>
    <t>戴廷恩3</t>
  </si>
  <si>
    <t>戴廷恩4</t>
  </si>
  <si>
    <t>戴廷恩5</t>
  </si>
  <si>
    <t>戴廷恩6</t>
  </si>
  <si>
    <t>戴廷恩7</t>
  </si>
  <si>
    <t>戴廷恩8</t>
  </si>
  <si>
    <t>簡志達1</t>
  </si>
  <si>
    <t>簡志達2</t>
  </si>
  <si>
    <t>簡志達3</t>
  </si>
  <si>
    <t>簡志達4</t>
  </si>
  <si>
    <t>簡志達5</t>
  </si>
  <si>
    <t>簡志達6</t>
  </si>
  <si>
    <t>簡志達7</t>
  </si>
  <si>
    <t>簡志達8</t>
  </si>
  <si>
    <t>簡志達9</t>
  </si>
  <si>
    <t>藍瑪琍1</t>
  </si>
  <si>
    <t>藍瑪琍2</t>
  </si>
  <si>
    <t>藍瑪琍3</t>
  </si>
  <si>
    <t>藍瑪琍4</t>
  </si>
  <si>
    <t>羅妙如1</t>
  </si>
  <si>
    <t>羅妙如2</t>
  </si>
  <si>
    <t>羅妙如3</t>
  </si>
  <si>
    <t>羅妙如4</t>
  </si>
  <si>
    <t>羅妙如5</t>
  </si>
  <si>
    <t>羅妙如6</t>
  </si>
  <si>
    <t>羅妙如7</t>
  </si>
  <si>
    <t>羅妙如8</t>
  </si>
  <si>
    <t>羅妙如9</t>
  </si>
  <si>
    <t>羅妙如10</t>
  </si>
  <si>
    <t>嚴蕙生1</t>
  </si>
  <si>
    <t>嚴蕙生2</t>
  </si>
  <si>
    <t>嚴蕙生3</t>
  </si>
  <si>
    <t>嚴蕙生4</t>
  </si>
  <si>
    <t>嚴蕙生5</t>
  </si>
  <si>
    <t>嚴蕙生6</t>
  </si>
  <si>
    <t>嚴蕙生7</t>
  </si>
  <si>
    <t>蘇世璋1</t>
  </si>
  <si>
    <t>蘇世璋2</t>
  </si>
  <si>
    <t>蘇世璋3</t>
  </si>
  <si>
    <t>蘇世璋4</t>
  </si>
  <si>
    <t>蘇世璋5</t>
  </si>
  <si>
    <t>週次</t>
    <phoneticPr fontId="6" type="noConversion"/>
  </si>
  <si>
    <t>日期</t>
    <phoneticPr fontId="6" type="noConversion"/>
  </si>
  <si>
    <t>備註</t>
    <phoneticPr fontId="6" type="noConversion"/>
  </si>
  <si>
    <t>索引</t>
  </si>
  <si>
    <t>編號</t>
  </si>
  <si>
    <t>吳政霖6</t>
  </si>
  <si>
    <t>翁意玲9</t>
  </si>
  <si>
    <t>張釋文</t>
  </si>
  <si>
    <t>楊雅涵</t>
  </si>
  <si>
    <t>劉冠辰</t>
  </si>
  <si>
    <t>王雪乃9</t>
  </si>
  <si>
    <t>李南逸8</t>
  </si>
  <si>
    <t>林銘程8</t>
  </si>
  <si>
    <t>邱茂宸8</t>
  </si>
  <si>
    <t>施瑪莉9</t>
  </si>
  <si>
    <t>胡育婷9</t>
  </si>
  <si>
    <t>夏陳永俊7</t>
  </si>
  <si>
    <t>徐淳珓7</t>
  </si>
  <si>
    <t>翁意玲10</t>
  </si>
  <si>
    <t>翁意玲11</t>
  </si>
  <si>
    <t>張釋文1</t>
  </si>
  <si>
    <t>張釋文2</t>
  </si>
  <si>
    <t>張釋文3</t>
  </si>
  <si>
    <t>張釋文4</t>
  </si>
  <si>
    <t>張釋文5</t>
  </si>
  <si>
    <t>張釋文6</t>
  </si>
  <si>
    <t>張釋文7</t>
  </si>
  <si>
    <t>張釋文8</t>
  </si>
  <si>
    <t>許得輝7</t>
  </si>
  <si>
    <t>陳心雲8</t>
  </si>
  <si>
    <t>陳芃蓁14</t>
  </si>
  <si>
    <t>陳芃蓁15</t>
  </si>
  <si>
    <t>陳芃蓁16</t>
  </si>
  <si>
    <t>陳鐵駿8</t>
  </si>
  <si>
    <t>黃珽5</t>
  </si>
  <si>
    <t>楊雅涵1</t>
  </si>
  <si>
    <t>楊雅涵2</t>
  </si>
  <si>
    <t>楊雅涵3</t>
  </si>
  <si>
    <t>楊雅涵4</t>
  </si>
  <si>
    <t>楊雅涵5</t>
  </si>
  <si>
    <t>楊雅涵6</t>
  </si>
  <si>
    <t>楊雅涵7</t>
  </si>
  <si>
    <t>楊雅涵8</t>
  </si>
  <si>
    <t>楊雅涵9</t>
  </si>
  <si>
    <t>裘文郁8</t>
  </si>
  <si>
    <t>劉冠辰1</t>
  </si>
  <si>
    <t>劉冠辰2</t>
  </si>
  <si>
    <t>鄭有耀8</t>
  </si>
  <si>
    <t>(星期三)第4節</t>
  </si>
  <si>
    <t>(星期五)第7節</t>
  </si>
  <si>
    <t>(星期三)第5節</t>
  </si>
  <si>
    <t>(星期一)第5節</t>
  </si>
  <si>
    <t>(星期二)第1節第2節第3節第4節</t>
  </si>
  <si>
    <t>(星期五)第5節第6節第7節</t>
  </si>
  <si>
    <t>(星期四)第5節第6節第7節</t>
  </si>
  <si>
    <t>(星期一)第2節第3節第4節</t>
  </si>
  <si>
    <t>(星期一)第5節第6節第7節</t>
  </si>
  <si>
    <t>(星期五)第1節第2節第3節</t>
  </si>
  <si>
    <t>(星期三)第3節</t>
  </si>
  <si>
    <t>(星期五)第4節</t>
  </si>
  <si>
    <t>(星期二)第4節</t>
  </si>
  <si>
    <t>(星期二)第2節</t>
  </si>
  <si>
    <t>(星期五)第1節</t>
  </si>
  <si>
    <t>(星期四)第1節</t>
  </si>
  <si>
    <t>(星期四)第3節</t>
  </si>
  <si>
    <t>(星期二)第1節</t>
  </si>
  <si>
    <t>(星期四)第4節</t>
  </si>
  <si>
    <t>(星期三)第1節</t>
  </si>
  <si>
    <t>(星期四)第2節</t>
  </si>
  <si>
    <t>(星期一)第4節</t>
  </si>
  <si>
    <t>(星期一)第2節</t>
  </si>
  <si>
    <t>(星期五)第2節</t>
  </si>
  <si>
    <t>(星期五)第3節第4節</t>
  </si>
  <si>
    <t>(星期五)第5節</t>
  </si>
  <si>
    <t>(星期四)第2節第3節第4節</t>
  </si>
  <si>
    <t>(星期二)第2節第3節第4節</t>
  </si>
  <si>
    <t>(星期三)第2節第3節第4節</t>
  </si>
  <si>
    <t>(星期二)第5節第6節第7節</t>
  </si>
  <si>
    <t>(星期四)第3節第4節</t>
  </si>
  <si>
    <t>(星期一)第5節第6節</t>
  </si>
  <si>
    <t>(星期二)第1節第2節</t>
  </si>
  <si>
    <t>(星期四)第1節第2節</t>
  </si>
  <si>
    <t>(星期一)第2節第3節</t>
  </si>
  <si>
    <t>(星期五)第5節第6節</t>
  </si>
  <si>
    <t>(星期五)第1節第2節</t>
  </si>
  <si>
    <t>(星期二)第6節第7節</t>
  </si>
  <si>
    <t>(星期二)第1節第2節第3節</t>
  </si>
  <si>
    <t>(星期四)第7節</t>
  </si>
  <si>
    <t>(星期五)第6節</t>
  </si>
  <si>
    <t>(星期三)第5節(星期五)第1節</t>
  </si>
  <si>
    <t>(星期三)第3節第4節</t>
  </si>
  <si>
    <t>(星期三)第1節第2節</t>
  </si>
  <si>
    <t>(星期四)第6節第7節</t>
  </si>
  <si>
    <t>(星期一)第3節第4節</t>
  </si>
  <si>
    <t>(星期二)第3節第4節</t>
  </si>
  <si>
    <t>(星期四)第5節第6節</t>
  </si>
  <si>
    <t>(星期五)第1節第2節第3節第4節</t>
  </si>
  <si>
    <t>(星期三)第2節第3節</t>
  </si>
  <si>
    <t>(星期四)第1節第2節第3節第4節</t>
  </si>
  <si>
    <t>(星期五)第2節第3節</t>
  </si>
  <si>
    <t>(星期四)第4節第5節</t>
  </si>
  <si>
    <t>(星期四)第2節(星期五)第5節</t>
  </si>
  <si>
    <t>(星期二)第3節</t>
  </si>
  <si>
    <t>(星期一)第7節</t>
  </si>
  <si>
    <t>(星期三)第1節第2節第3節</t>
  </si>
  <si>
    <t>(星期四)第1節第2節第3節</t>
  </si>
  <si>
    <t>(星期五)第2節第3節第4節</t>
  </si>
  <si>
    <t>(星期五)第6節第7節</t>
  </si>
  <si>
    <t>(星期二)第5節第6節</t>
  </si>
  <si>
    <t>(星期三)第4節第5節</t>
  </si>
  <si>
    <t>(星期一)第6節</t>
  </si>
  <si>
    <t>(星期二)第7節</t>
  </si>
  <si>
    <t>(星期二)第5節</t>
  </si>
  <si>
    <t>(星期二)第6節</t>
  </si>
  <si>
    <t>(星期一)第6節第7節</t>
  </si>
  <si>
    <t>(星期二)第2節第3節</t>
  </si>
  <si>
    <t>(星期三)第2節</t>
  </si>
  <si>
    <t>(星期五)第3節</t>
  </si>
  <si>
    <t>(星期四)第6節</t>
  </si>
  <si>
    <t>(星期四)第5節</t>
  </si>
  <si>
    <t>(星期三)第1節第2節第3節第4節</t>
  </si>
  <si>
    <t>(星期三)第4節(星期四)第3節第4節</t>
  </si>
  <si>
    <t>(星期三)第3節(星期五)第4節</t>
  </si>
  <si>
    <t>(星期四)第2節第3節</t>
  </si>
  <si>
    <t>(星期二)第1節(星期四)第1節</t>
  </si>
  <si>
    <t>(星期一)第4節(星期五)第1節</t>
  </si>
  <si>
    <t>(星期一)第4節(星期三)第5節</t>
  </si>
  <si>
    <t>(星期一)第7節(星期五)第5節第6節</t>
  </si>
  <si>
    <t>(星期二)第4節(星期五)第7節</t>
  </si>
  <si>
    <t>(星期一)第7節(星期四)第3節第4節</t>
  </si>
  <si>
    <t>(星期一)第5節(星期三)第5節</t>
  </si>
  <si>
    <t>(星期一)第3節</t>
  </si>
  <si>
    <t>(星期一)第6節第7節(星期五)第4節</t>
  </si>
  <si>
    <t>(星期二)第4節第5節</t>
  </si>
  <si>
    <t>(星期二)第1節(星期五)第4節</t>
  </si>
  <si>
    <t>(星期四)第6節第7節(星期五)第7節</t>
  </si>
  <si>
    <t>(星期二)第4節(星期三)第2節</t>
  </si>
  <si>
    <t>(星期一)第6節第7節(星期四)第7節</t>
  </si>
  <si>
    <t>李斯華7</t>
  </si>
  <si>
    <t>1/15(二)、1/17(四)、1/18(五)期末考試</t>
    <phoneticPr fontId="6" type="noConversion"/>
  </si>
  <si>
    <t>08/30~09/01</t>
    <phoneticPr fontId="6" type="noConversion"/>
  </si>
  <si>
    <t>09/02~09/08</t>
    <phoneticPr fontId="6" type="noConversion"/>
  </si>
  <si>
    <t>09/09~09/15</t>
    <phoneticPr fontId="6" type="noConversion"/>
  </si>
  <si>
    <t>09/16~09/22</t>
    <phoneticPr fontId="6" type="noConversion"/>
  </si>
  <si>
    <t>09/23~9/29</t>
    <phoneticPr fontId="6" type="noConversion"/>
  </si>
  <si>
    <t>09/30~10/06</t>
    <phoneticPr fontId="6" type="noConversion"/>
  </si>
  <si>
    <t>10/07~10/13</t>
    <phoneticPr fontId="6" type="noConversion"/>
  </si>
  <si>
    <t>10/14~10/20</t>
    <phoneticPr fontId="6" type="noConversion"/>
  </si>
  <si>
    <t>10/21~10/27</t>
    <phoneticPr fontId="6" type="noConversion"/>
  </si>
  <si>
    <t>10/28~11/03</t>
    <phoneticPr fontId="6" type="noConversion"/>
  </si>
  <si>
    <t>11/04~11/10</t>
    <phoneticPr fontId="6" type="noConversion"/>
  </si>
  <si>
    <t>11/11~11/17</t>
    <phoneticPr fontId="6" type="noConversion"/>
  </si>
  <si>
    <t>11/18~11/24</t>
    <phoneticPr fontId="6" type="noConversion"/>
  </si>
  <si>
    <t>11/25~12/01</t>
    <phoneticPr fontId="6" type="noConversion"/>
  </si>
  <si>
    <t>12/02~12/08</t>
    <phoneticPr fontId="6" type="noConversion"/>
  </si>
  <si>
    <t>12/09~12/15</t>
    <phoneticPr fontId="6" type="noConversion"/>
  </si>
  <si>
    <t>12/16~12/22</t>
    <phoneticPr fontId="6" type="noConversion"/>
  </si>
  <si>
    <t>12/23~12/29</t>
    <phoneticPr fontId="6" type="noConversion"/>
  </si>
  <si>
    <t>12/30~01/05</t>
    <phoneticPr fontId="6" type="noConversion"/>
  </si>
  <si>
    <t>01/06~01/12</t>
    <phoneticPr fontId="6" type="noConversion"/>
  </si>
  <si>
    <t>01/13~01/19</t>
    <phoneticPr fontId="6" type="noConversion"/>
  </si>
  <si>
    <t>8/30(四)開學典禮、正式上課</t>
    <phoneticPr fontId="6" type="noConversion"/>
  </si>
  <si>
    <t>升學組課後輔導課開始</t>
    <phoneticPr fontId="6" type="noConversion"/>
  </si>
  <si>
    <t>9/24(一)中秋節放假一天</t>
    <phoneticPr fontId="6" type="noConversion"/>
  </si>
  <si>
    <t>10/9(二)、10/11(四)、10/12(五)第一次月考、10/10(三)國慶日放假一天</t>
    <phoneticPr fontId="6" type="noConversion"/>
  </si>
  <si>
    <t>10/23(二)高二升學組第1次校內競試、10/23.24(二.三)高三升學組校外第1次模擬考、10/25(四)高三公民訓練</t>
    <phoneticPr fontId="6" type="noConversion"/>
  </si>
  <si>
    <t>11/26(一)、11/27(二)、11/28(三)第二次月考</t>
    <phoneticPr fontId="6" type="noConversion"/>
  </si>
  <si>
    <t>12/20高三升學組校外第2次模擬考、12/21(五)元旦展佈置、12/22(六)補班補課、元旦展</t>
    <phoneticPr fontId="6" type="noConversion"/>
  </si>
  <si>
    <t>12/24(一)高三升學組校外第2次模擬考、12/27(四）高二升學組第2次校內競試</t>
    <phoneticPr fontId="6" type="noConversion"/>
  </si>
  <si>
    <t>12/31(一)調整放假一天、1/1元旦放假一天、課後輔導課結束</t>
    <phoneticPr fontId="6" type="noConversion"/>
  </si>
  <si>
    <t>生涯規劃Ⅰ</t>
  </si>
  <si>
    <t>廣三美</t>
  </si>
  <si>
    <t>設計素描Ⅰ</t>
  </si>
  <si>
    <t>專題製作Ⅰ</t>
  </si>
  <si>
    <t>模型製作Ⅰ</t>
  </si>
  <si>
    <t>櫥窗設計Ⅰ</t>
  </si>
  <si>
    <t>印刷設計</t>
  </si>
  <si>
    <t>展示設計Ⅰ</t>
  </si>
  <si>
    <t>牛曰斌7</t>
  </si>
  <si>
    <t>王心寧1</t>
  </si>
  <si>
    <t>全民國防教育Ⅰ</t>
  </si>
  <si>
    <t>王心寧</t>
  </si>
  <si>
    <t>王心寧2</t>
  </si>
  <si>
    <t>王心寧3</t>
  </si>
  <si>
    <t>王心寧4</t>
  </si>
  <si>
    <t>王心寧5</t>
  </si>
  <si>
    <t>王心寧6</t>
  </si>
  <si>
    <t>王心寧7</t>
  </si>
  <si>
    <t>王心寧8</t>
  </si>
  <si>
    <t>王君萍1</t>
  </si>
  <si>
    <t>國文Ⅰ</t>
  </si>
  <si>
    <t>王君萍</t>
  </si>
  <si>
    <t>(星期三)第1節(星期四)第1節第2節</t>
  </si>
  <si>
    <t>王君萍2</t>
  </si>
  <si>
    <t>(星期二)第1節第2節(星期三)第5節</t>
  </si>
  <si>
    <t>王君萍3</t>
  </si>
  <si>
    <t>國文Ⅲ</t>
  </si>
  <si>
    <t>(星期三)第4節(星期四)第5節第6節</t>
  </si>
  <si>
    <t>王君萍4</t>
  </si>
  <si>
    <t>(星期二)第3節(星期四)第3節第4節</t>
  </si>
  <si>
    <t>王君萍5</t>
  </si>
  <si>
    <t>美三真</t>
  </si>
  <si>
    <t>國文Ⅴ</t>
  </si>
  <si>
    <t>專題製作Ⅲ</t>
  </si>
  <si>
    <t>圖文設計Ⅰ</t>
  </si>
  <si>
    <t>設計方法Ⅰ</t>
  </si>
  <si>
    <t>作品集Ⅰ</t>
  </si>
  <si>
    <t>攝影Ⅲ</t>
  </si>
  <si>
    <t>王啟彭6</t>
  </si>
  <si>
    <t>印刷設計概論Ⅰ</t>
  </si>
  <si>
    <t>王啟彭7</t>
  </si>
  <si>
    <t>王啟彭8</t>
  </si>
  <si>
    <t>王啟彭9</t>
  </si>
  <si>
    <t>版畫Ⅰ</t>
  </si>
  <si>
    <t>造型藝術鑑賞Ⅰ</t>
  </si>
  <si>
    <t>英文Ⅰ</t>
  </si>
  <si>
    <t>(星期三)第2節(星期四)第2節</t>
  </si>
  <si>
    <t>英文Ⅲ</t>
  </si>
  <si>
    <t>英文輔導</t>
  </si>
  <si>
    <t>(星期三)第8節</t>
  </si>
  <si>
    <t>英文Ⅴ</t>
  </si>
  <si>
    <t>(星期二)第1節(星期三)第4節</t>
  </si>
  <si>
    <t>藝用外語學Ⅰ</t>
  </si>
  <si>
    <t>(星期二)第4節(星期四)第3節第4節</t>
  </si>
  <si>
    <t>王雪乃10</t>
  </si>
  <si>
    <t>(星期五)第8節</t>
  </si>
  <si>
    <t>王雪乃11</t>
  </si>
  <si>
    <t>(星期一)第7節(星期三)第5節</t>
  </si>
  <si>
    <t>王惠堃1</t>
  </si>
  <si>
    <t>王惠堃</t>
  </si>
  <si>
    <t>王惠堃2</t>
  </si>
  <si>
    <t>王惠堃3</t>
  </si>
  <si>
    <t>王惠堃4</t>
  </si>
  <si>
    <t>王惠堃5</t>
  </si>
  <si>
    <t>王惠堃6</t>
  </si>
  <si>
    <t>王惠堃7</t>
  </si>
  <si>
    <t>基本設計Ⅰ</t>
  </si>
  <si>
    <t>基礎圖學Ⅰ</t>
  </si>
  <si>
    <t>藝術生活Ⅰ</t>
  </si>
  <si>
    <t>攝影Ⅰ</t>
  </si>
  <si>
    <t>史志宏11</t>
  </si>
  <si>
    <t>史志宏12</t>
  </si>
  <si>
    <t>白益瑋1</t>
  </si>
  <si>
    <t>體育Ⅰ</t>
  </si>
  <si>
    <t>白益瑋</t>
  </si>
  <si>
    <t>白益瑋2</t>
  </si>
  <si>
    <t>白益瑋3</t>
  </si>
  <si>
    <t>白益瑋4</t>
  </si>
  <si>
    <t>白益瑋5</t>
  </si>
  <si>
    <t>白益瑋6</t>
  </si>
  <si>
    <t>體育Ⅲ</t>
  </si>
  <si>
    <t>白益瑋7</t>
  </si>
  <si>
    <t>白益瑋8</t>
  </si>
  <si>
    <t>白益瑋9</t>
  </si>
  <si>
    <t>體育Ⅴ</t>
  </si>
  <si>
    <t>白益瑋10</t>
  </si>
  <si>
    <t>白益瑋11</t>
  </si>
  <si>
    <t>白益瑋12</t>
  </si>
  <si>
    <t>江孝庭1</t>
  </si>
  <si>
    <t>歷史</t>
  </si>
  <si>
    <t>江孝庭</t>
  </si>
  <si>
    <t>江孝庭2</t>
  </si>
  <si>
    <t>江孝庭3</t>
  </si>
  <si>
    <t>江孝庭4</t>
  </si>
  <si>
    <t>江孝庭5</t>
  </si>
  <si>
    <t>江孝庭6</t>
  </si>
  <si>
    <t>中英文輸入Ⅰ</t>
  </si>
  <si>
    <t>經濟學進階Ⅰ</t>
  </si>
  <si>
    <t>(星期二)第1節第2節(星期四)第1節第2節</t>
  </si>
  <si>
    <t>專二輔導</t>
  </si>
  <si>
    <t>(星期二)第3節第4節(星期五)第1節第2節</t>
  </si>
  <si>
    <t>經濟實務Ⅰ</t>
  </si>
  <si>
    <t>繪畫基礎Ⅰ</t>
  </si>
  <si>
    <t>水彩Ⅲ</t>
  </si>
  <si>
    <t>造形原理</t>
  </si>
  <si>
    <t>繪畫基礎Ⅲ</t>
  </si>
  <si>
    <t>江源裕1</t>
  </si>
  <si>
    <t>江源裕</t>
  </si>
  <si>
    <t>江源裕2</t>
  </si>
  <si>
    <t>江源裕3</t>
  </si>
  <si>
    <t>計算機概論Ⅰ</t>
  </si>
  <si>
    <t>數位多媒體設計Ⅲ</t>
  </si>
  <si>
    <t>動畫設計Ⅰ</t>
  </si>
  <si>
    <t>數位後製Ⅰ</t>
  </si>
  <si>
    <t>設計繪畫Ⅰ</t>
  </si>
  <si>
    <t>表現技法Ⅰ</t>
  </si>
  <si>
    <t>漫畫Ⅰ</t>
  </si>
  <si>
    <t>數位繪畫表現Ⅰ</t>
  </si>
  <si>
    <t>吳佩杰1</t>
  </si>
  <si>
    <t>吳佩杰</t>
  </si>
  <si>
    <t>吳佩杰2</t>
  </si>
  <si>
    <t>(星期二)第4節(星期三)第1節</t>
  </si>
  <si>
    <t>吳佩杰3</t>
  </si>
  <si>
    <t>吳佩杰4</t>
  </si>
  <si>
    <t>吳佩杰5</t>
  </si>
  <si>
    <t>公民與社會Ⅰ</t>
  </si>
  <si>
    <t>吳佩杰6</t>
  </si>
  <si>
    <t>吳佩蓉1</t>
  </si>
  <si>
    <t>色彩原理</t>
  </si>
  <si>
    <t>吳佩蓉</t>
  </si>
  <si>
    <t>吳佩蓉2</t>
  </si>
  <si>
    <t>吳佩蓉3</t>
  </si>
  <si>
    <t>吳佩蓉4</t>
  </si>
  <si>
    <t>吳佩蓉5</t>
  </si>
  <si>
    <t>吳佩蓉6</t>
  </si>
  <si>
    <t>設計與生活</t>
  </si>
  <si>
    <t>吳佩蓉7</t>
  </si>
  <si>
    <t>吳佩蓉8</t>
  </si>
  <si>
    <t>美二真</t>
  </si>
  <si>
    <t>專業藝術概論Ⅰ</t>
  </si>
  <si>
    <t>水墨書畫Ⅰ</t>
  </si>
  <si>
    <t>水墨書畫Ⅲ</t>
  </si>
  <si>
    <t>造形與速寫Ⅰ</t>
  </si>
  <si>
    <t>水墨書畫Ⅴ</t>
  </si>
  <si>
    <t>邏輯思維美學Ⅰ</t>
  </si>
  <si>
    <t>基礎物理Ⅰ</t>
  </si>
  <si>
    <t>數學輔導</t>
  </si>
  <si>
    <t>(星期一)第8節</t>
  </si>
  <si>
    <t>邏輯思維美學Ⅲ</t>
  </si>
  <si>
    <t>(星期一)第2節第3節(星期二)第2節第3節第4節</t>
  </si>
  <si>
    <t>室內空間設計Ⅰ</t>
  </si>
  <si>
    <t>美術</t>
  </si>
  <si>
    <t>基礎化學Ⅰ</t>
  </si>
  <si>
    <t>繪畫表現Ⅰ</t>
  </si>
  <si>
    <t>廣二美</t>
  </si>
  <si>
    <t>商業攝影Ⅰ</t>
  </si>
  <si>
    <t>呂展毓1</t>
  </si>
  <si>
    <t>呂展毓</t>
  </si>
  <si>
    <t>呂展毓2</t>
  </si>
  <si>
    <t>呂展毓3</t>
  </si>
  <si>
    <t>文字造形Ⅰ</t>
  </si>
  <si>
    <t>呂展毓4</t>
  </si>
  <si>
    <t>呂展毓5</t>
  </si>
  <si>
    <t>呂展毓6</t>
  </si>
  <si>
    <t>呂展毓7</t>
  </si>
  <si>
    <t>廣告設計Ⅰ</t>
  </si>
  <si>
    <t>呂展毓8</t>
  </si>
  <si>
    <t>巫永鴻1</t>
  </si>
  <si>
    <t>巫永鴻</t>
  </si>
  <si>
    <t>(星期四)第3節(星期五)第3節第4節</t>
  </si>
  <si>
    <t>巫永鴻2</t>
  </si>
  <si>
    <t>巫永鴻3</t>
  </si>
  <si>
    <t>(星期一)第2節(星期四)第1節(星期五)第1節</t>
  </si>
  <si>
    <t>巫永鴻4</t>
  </si>
  <si>
    <t>(星期一)第3節第4節(星期五)第2節</t>
  </si>
  <si>
    <t>巫永鴻5</t>
  </si>
  <si>
    <t>(星期四)第5節(星期五)第5節第6節</t>
  </si>
  <si>
    <t>創意思考與企業識</t>
  </si>
  <si>
    <t>數位設計基礎</t>
  </si>
  <si>
    <t>文化創意產業創新Ⅰ</t>
  </si>
  <si>
    <t>李子庭5</t>
  </si>
  <si>
    <t>李子庭6</t>
  </si>
  <si>
    <t>李子庭7</t>
  </si>
  <si>
    <t>李子庭8</t>
  </si>
  <si>
    <t>李子庭9</t>
  </si>
  <si>
    <t>李子庭10</t>
  </si>
  <si>
    <t>(星期二)第3節(星期三)第1節第2節</t>
  </si>
  <si>
    <t>(星期二)第1節第2節(星期三)第3節</t>
  </si>
  <si>
    <t>數學Ⅰ</t>
  </si>
  <si>
    <t>(星期一)第3節第4節(星期二)第4節</t>
  </si>
  <si>
    <t>(星期一)第5節第6節第7節(星期二)第2節第3節</t>
  </si>
  <si>
    <t>(星期二)第8節</t>
  </si>
  <si>
    <t>藝術欣賞Ⅰ</t>
  </si>
  <si>
    <t>視覺設計Ⅰ</t>
  </si>
  <si>
    <t>設計與製圖實作Ⅰ</t>
  </si>
  <si>
    <t>繪畫進階Ⅰ</t>
  </si>
  <si>
    <t>包裝設計Ⅰ</t>
  </si>
  <si>
    <t>李崇城8</t>
  </si>
  <si>
    <t>李崇城9</t>
  </si>
  <si>
    <t>李琇蓉1</t>
  </si>
  <si>
    <t>廣告學Ⅰ</t>
  </si>
  <si>
    <t>李琇蓉</t>
  </si>
  <si>
    <t>李琇蓉2</t>
  </si>
  <si>
    <t>李琇蓉3</t>
  </si>
  <si>
    <t>李琇蓉4</t>
  </si>
  <si>
    <t>李琇蓉5</t>
  </si>
  <si>
    <t>李琇蓉6</t>
  </si>
  <si>
    <t>李琇蓉7</t>
  </si>
  <si>
    <t>李琇蓉8</t>
  </si>
  <si>
    <t>李琇蓉9</t>
  </si>
  <si>
    <t>(星期一)第3節(星期二)第1節(星期三)第1節</t>
  </si>
  <si>
    <t>(星期三)第4節(星期五)第1節第2節</t>
  </si>
  <si>
    <t>(星期二)第5節第6節(星期五)第4節</t>
  </si>
  <si>
    <t>(星期一)第5節(星期二)第4節</t>
  </si>
  <si>
    <t>(星期一)第6節(星期二)第2節(星期四)第2節(星期五)第6節第7節</t>
  </si>
  <si>
    <t>李斯華8</t>
  </si>
  <si>
    <t>李華1</t>
  </si>
  <si>
    <t>李華</t>
  </si>
  <si>
    <t>李華2</t>
  </si>
  <si>
    <t>李華3</t>
  </si>
  <si>
    <t>李華4</t>
  </si>
  <si>
    <t>李華5</t>
  </si>
  <si>
    <t>李華6</t>
  </si>
  <si>
    <t>李華7</t>
  </si>
  <si>
    <t>李華8</t>
  </si>
  <si>
    <t>李華9</t>
  </si>
  <si>
    <t>李華10</t>
  </si>
  <si>
    <t>李華11</t>
  </si>
  <si>
    <t>李華12</t>
  </si>
  <si>
    <t>色彩學Ⅰ</t>
  </si>
  <si>
    <t>李照富10</t>
  </si>
  <si>
    <t>李璧如1</t>
  </si>
  <si>
    <t>李璧如</t>
  </si>
  <si>
    <t>李璧如2</t>
  </si>
  <si>
    <t>李璧如3</t>
  </si>
  <si>
    <t>李璧如4</t>
  </si>
  <si>
    <t>李璧如5</t>
  </si>
  <si>
    <t>李璧如6</t>
  </si>
  <si>
    <t>李璧如7</t>
  </si>
  <si>
    <t>水彩Ⅰ</t>
  </si>
  <si>
    <t>周美燕8</t>
  </si>
  <si>
    <t>(星期一)第5節第6節(星期三)第5節</t>
  </si>
  <si>
    <t>(星期一)第4節(星期二)第1節(星期四)第5節</t>
  </si>
  <si>
    <t>國文輔導</t>
  </si>
  <si>
    <t>(星期三)第2節第3節(星期五)第1節</t>
  </si>
  <si>
    <t>文詞哲理美學Ⅰ</t>
  </si>
  <si>
    <t>(星期一)第7節(星期四)第2節第7節</t>
  </si>
  <si>
    <t>孟怡君7</t>
  </si>
  <si>
    <t>孟怡君8</t>
  </si>
  <si>
    <t>(星期四)第8節</t>
  </si>
  <si>
    <t>孟怡君9</t>
  </si>
  <si>
    <t>林行健3</t>
  </si>
  <si>
    <t>電腦繪圖Ⅰ</t>
  </si>
  <si>
    <t>廣告行銷與企劃Ⅰ</t>
  </si>
  <si>
    <t>林君昱9</t>
  </si>
  <si>
    <t>專題製作進階Ⅰ</t>
  </si>
  <si>
    <t>數位藝術Ⅰ</t>
  </si>
  <si>
    <t>(星期一)第7節(星期三)第1節第2節</t>
  </si>
  <si>
    <t>(星期一)第2節(星期四)第6節第7節</t>
  </si>
  <si>
    <t>(星期四)第5節(星期五)第6節第7節</t>
  </si>
  <si>
    <t>(星期二)第3節第4節(星期三)第5節</t>
  </si>
  <si>
    <t>(星期一)第4節(星期五)第5節</t>
  </si>
  <si>
    <t>林建邦8</t>
  </si>
  <si>
    <t>林建邦9</t>
  </si>
  <si>
    <t>(星期一)第5節(星期二)第5節</t>
  </si>
  <si>
    <t>林建邦10</t>
  </si>
  <si>
    <t>(星期三)第4節(星期五)第1節</t>
  </si>
  <si>
    <t>林國書5</t>
  </si>
  <si>
    <t>林國書6</t>
  </si>
  <si>
    <t>林國書7</t>
  </si>
  <si>
    <t>林國書8</t>
  </si>
  <si>
    <t>林國書9</t>
  </si>
  <si>
    <t>林國書10</t>
  </si>
  <si>
    <t>林國書11</t>
  </si>
  <si>
    <t>林國書12</t>
  </si>
  <si>
    <t>林國書13</t>
  </si>
  <si>
    <t>林國書14</t>
  </si>
  <si>
    <t>林國書15</t>
  </si>
  <si>
    <t>林國書16</t>
  </si>
  <si>
    <t>(星期一)第7節(星期五)第6節</t>
  </si>
  <si>
    <t>(星期四)第2節(星期五)第1節</t>
  </si>
  <si>
    <t>(星期四)第4節(星期五)第7節</t>
  </si>
  <si>
    <t>(星期一)第4節(星期二)第5節</t>
  </si>
  <si>
    <t>林逢春9</t>
  </si>
  <si>
    <t>林逢春10</t>
  </si>
  <si>
    <t>林逢春11</t>
  </si>
  <si>
    <t>商用英文Ⅲ</t>
  </si>
  <si>
    <t>(星期二)第5節第6節(星期三)第1節</t>
  </si>
  <si>
    <t>林慈諭9</t>
  </si>
  <si>
    <t>林慈諭10</t>
  </si>
  <si>
    <t>林慈諭11</t>
  </si>
  <si>
    <t>圖文組版Ⅰ</t>
  </si>
  <si>
    <t>林銘程9</t>
  </si>
  <si>
    <t>林銘程10</t>
  </si>
  <si>
    <t>(星期一)第5節(星期二)第6節(星期五)第7節</t>
  </si>
  <si>
    <t>(星期一)第4節(星期二)第3節第4節</t>
  </si>
  <si>
    <t>(星期一)第6節第7節(星期五)第3節</t>
  </si>
  <si>
    <t>多媒體實務Ⅰ</t>
  </si>
  <si>
    <t>電腦網路原理Ⅰ</t>
  </si>
  <si>
    <t>應用數學Ⅰ</t>
  </si>
  <si>
    <t>數位影像處理Ⅰ</t>
  </si>
  <si>
    <t>商業概論Ⅰ</t>
  </si>
  <si>
    <t>商用數學Ⅰ</t>
  </si>
  <si>
    <t>(星期三)第3節第4節(星期四)第3節第4節(星期五)第1節</t>
  </si>
  <si>
    <t>商業概論進階Ⅰ</t>
  </si>
  <si>
    <t>市場調查與銷售實Ⅰ</t>
  </si>
  <si>
    <t>(星期一)第5節(星期二)第7節</t>
  </si>
  <si>
    <t>施瑪莉10</t>
  </si>
  <si>
    <t>施瑪莉11</t>
  </si>
  <si>
    <t>應用數學Ⅲ</t>
  </si>
  <si>
    <t>會計學Ⅰ</t>
  </si>
  <si>
    <t>(星期四)第5節第6節(星期五)第5節</t>
  </si>
  <si>
    <t>會計實務Ⅰ</t>
  </si>
  <si>
    <t>經濟學Ⅰ</t>
  </si>
  <si>
    <t>(星期四)第3節第4節(星期五)第3節第4節</t>
  </si>
  <si>
    <t>胡育婷10</t>
  </si>
  <si>
    <t>胡育婷11</t>
  </si>
  <si>
    <t>展演實務Ⅲ</t>
  </si>
  <si>
    <t>作品集製作Ⅰ</t>
  </si>
  <si>
    <t>印刷設計Ⅰ</t>
  </si>
  <si>
    <t>胡瑞娟1</t>
  </si>
  <si>
    <t>胡瑞娟</t>
  </si>
  <si>
    <t>胡瑞娟2</t>
  </si>
  <si>
    <t>胡瑞娟3</t>
  </si>
  <si>
    <t>胡瑞娟4</t>
  </si>
  <si>
    <t>胡瑞娟5</t>
  </si>
  <si>
    <t>胡瑞娟6</t>
  </si>
  <si>
    <t>(星期二)第2節(星期五)第4節</t>
  </si>
  <si>
    <t>(星期二)第4節(星期四)第5節</t>
  </si>
  <si>
    <t>(星期二)第7節(星期五)第1節</t>
  </si>
  <si>
    <t>(星期二)第1節(星期四)第6節第7節</t>
  </si>
  <si>
    <t>夏陳永俊8</t>
  </si>
  <si>
    <t>夏陳永俊9</t>
  </si>
  <si>
    <t>(星期一)第6節(星期三)第3節第4節</t>
  </si>
  <si>
    <t>(星期一)第2節(星期二)第6節第7節</t>
  </si>
  <si>
    <t>(星期三)第1節(星期四)第5節</t>
  </si>
  <si>
    <t>孫嘉怡7</t>
  </si>
  <si>
    <t>孫嘉怡8</t>
  </si>
  <si>
    <t>(星期一)第4節(星期二)第1節第2節(星期四)第1節第2節</t>
  </si>
  <si>
    <t>孫嘉怡9</t>
  </si>
  <si>
    <t>(星期一)第5節第6節(星期四)第5節</t>
  </si>
  <si>
    <t>徐淳珓8</t>
  </si>
  <si>
    <t>數位設計應用Ⅰ</t>
  </si>
  <si>
    <t>產品設計Ⅰ</t>
  </si>
  <si>
    <t>(星期二)第5節(星期四)第4節</t>
  </si>
  <si>
    <t>(星期一)第2節(星期二)第1節</t>
  </si>
  <si>
    <t>(星期二)第4節(星期四)第3節</t>
  </si>
  <si>
    <t>高秀玲1</t>
  </si>
  <si>
    <t>健康與護理Ⅰ</t>
  </si>
  <si>
    <t>高秀玲</t>
  </si>
  <si>
    <t>高秀玲2</t>
  </si>
  <si>
    <t>高秀玲3</t>
  </si>
  <si>
    <t>高秀玲4</t>
  </si>
  <si>
    <t>高秀玲5</t>
  </si>
  <si>
    <t>高秀玲6</t>
  </si>
  <si>
    <t>高秀玲7</t>
  </si>
  <si>
    <t>高秀玲8</t>
  </si>
  <si>
    <t>高秀玲9</t>
  </si>
  <si>
    <t>高秀玲10</t>
  </si>
  <si>
    <t>高秀玲11</t>
  </si>
  <si>
    <t>高秀玲12</t>
  </si>
  <si>
    <t>(星期一)第6節(星期二)第6節第7節</t>
  </si>
  <si>
    <t>(星期一)第7節(星期五)第6節第7節</t>
  </si>
  <si>
    <t>(星期一)第2節(星期五)第3節第4節</t>
  </si>
  <si>
    <t>(星期四)第7節(星期五)第1節第2節</t>
  </si>
  <si>
    <t>高靜宜8</t>
  </si>
  <si>
    <t>高靜宜9</t>
  </si>
  <si>
    <t>高靜宜10</t>
  </si>
  <si>
    <t>展演實務Ⅰ</t>
  </si>
  <si>
    <t>水彩創作Ⅰ</t>
  </si>
  <si>
    <t>張辰申1</t>
  </si>
  <si>
    <t>張辰申</t>
  </si>
  <si>
    <t>張辰申2</t>
  </si>
  <si>
    <t>張辰申3</t>
  </si>
  <si>
    <t>張辰申4</t>
  </si>
  <si>
    <t>張辰申5</t>
  </si>
  <si>
    <t>張辰申6</t>
  </si>
  <si>
    <t>張佳涵1</t>
  </si>
  <si>
    <t>張佳涵</t>
  </si>
  <si>
    <t>張佳涵2</t>
  </si>
  <si>
    <t>美術Ⅰ</t>
  </si>
  <si>
    <t>張佳涵3</t>
  </si>
  <si>
    <t>張佳涵4</t>
  </si>
  <si>
    <t>張佳涵5</t>
  </si>
  <si>
    <t>張佳涵6</t>
  </si>
  <si>
    <t>張佳涵7</t>
  </si>
  <si>
    <t>張佳涵8</t>
  </si>
  <si>
    <t>張佳涵9</t>
  </si>
  <si>
    <t>張佳涵10</t>
  </si>
  <si>
    <t>張佳涵11</t>
  </si>
  <si>
    <t>(星期一)第4節(星期二)第4節(星期四)第2節</t>
  </si>
  <si>
    <t>(星期一)第5節第6節(星期五)第7節</t>
  </si>
  <si>
    <t>(星期一)第2節(星期二)第3節(星期五)第2節</t>
  </si>
  <si>
    <t>(星期三)第1節(星期五)第1節</t>
  </si>
  <si>
    <t>梁妤榛1</t>
  </si>
  <si>
    <t>梁妤榛</t>
  </si>
  <si>
    <t>(星期三)第1節(星期五)第1節第2節</t>
  </si>
  <si>
    <t>梁妤榛2</t>
  </si>
  <si>
    <t>(星期四)第1節第2節(星期五)第4節</t>
  </si>
  <si>
    <t>梁妤榛3</t>
  </si>
  <si>
    <t>(星期三)第3節第4節(星期四)第4節</t>
  </si>
  <si>
    <t>梁妤榛4</t>
  </si>
  <si>
    <t>(星期四)第6節第7節(星期五)第3節</t>
  </si>
  <si>
    <t>(星期一)第4節第5節</t>
  </si>
  <si>
    <t>梁紫祺1</t>
  </si>
  <si>
    <t>梁紫祺</t>
  </si>
  <si>
    <t>梁紫祺2</t>
  </si>
  <si>
    <t>梁紫祺3</t>
  </si>
  <si>
    <t>梁紫祺4</t>
  </si>
  <si>
    <t>雕塑工藝Ⅰ</t>
  </si>
  <si>
    <t>梁紫祺5</t>
  </si>
  <si>
    <t>莊家豪1</t>
  </si>
  <si>
    <t>莊家豪</t>
  </si>
  <si>
    <t>莊家豪2</t>
  </si>
  <si>
    <t>莊家豪3</t>
  </si>
  <si>
    <t>莊家豪4</t>
  </si>
  <si>
    <t>莊家豪5</t>
  </si>
  <si>
    <t>莊家豪6</t>
  </si>
  <si>
    <t>莊家豪7</t>
  </si>
  <si>
    <t>色彩原理Ⅰ</t>
  </si>
  <si>
    <t>許玲榕9</t>
  </si>
  <si>
    <t>許雅琪1</t>
  </si>
  <si>
    <t>許雅琪</t>
  </si>
  <si>
    <t>許雅琪2</t>
  </si>
  <si>
    <t>會計實務Ⅲ</t>
  </si>
  <si>
    <t>許雅琪3</t>
  </si>
  <si>
    <t>會計學Ⅲ</t>
  </si>
  <si>
    <t>許雅琪4</t>
  </si>
  <si>
    <t>許雅琪5</t>
  </si>
  <si>
    <t>素描Ⅲ</t>
  </si>
  <si>
    <t>連明仁6</t>
  </si>
  <si>
    <t>連明仁7</t>
  </si>
  <si>
    <t>連明仁8</t>
  </si>
  <si>
    <t>郭慧智9</t>
  </si>
  <si>
    <t>(星期二)第1節(星期四)第3節第4節</t>
  </si>
  <si>
    <t>(星期一)第3節(星期四)第1節第2節</t>
  </si>
  <si>
    <t>商業文學與修辭Ⅰ</t>
  </si>
  <si>
    <t>(星期一)第4節第5節(星期五)第5節</t>
  </si>
  <si>
    <t>(星期四)第5節(星期五)第7節</t>
  </si>
  <si>
    <t>陳心雲9</t>
  </si>
  <si>
    <t>陳心雲10</t>
  </si>
  <si>
    <t>(星期三)第2節第3節(星期五)第3節</t>
  </si>
  <si>
    <t>(星期二)第1節第2節(星期四)第7節</t>
  </si>
  <si>
    <t>(星期一)第2節(星期二)第5節(星期四)第6節</t>
  </si>
  <si>
    <t>(星期一)第6節第7節(星期三)第1節</t>
  </si>
  <si>
    <t>(星期四)第3節第4節(星期五)第2節</t>
  </si>
  <si>
    <t>陳佩芬8</t>
  </si>
  <si>
    <t>陳依杰1</t>
  </si>
  <si>
    <t>陳依杰</t>
  </si>
  <si>
    <t>陳依杰2</t>
  </si>
  <si>
    <t>陳依杰3</t>
  </si>
  <si>
    <t>藝術與科技Ⅰ</t>
  </si>
  <si>
    <t>陳依杰4</t>
  </si>
  <si>
    <t>陳依杰5</t>
  </si>
  <si>
    <t>陳依杰6</t>
  </si>
  <si>
    <t>陳青志1</t>
  </si>
  <si>
    <t>陳青志</t>
  </si>
  <si>
    <t>陳青志2</t>
  </si>
  <si>
    <t>陳青志3</t>
  </si>
  <si>
    <t>陳青志4</t>
  </si>
  <si>
    <t>陳青志5</t>
  </si>
  <si>
    <t>陳青志6</t>
  </si>
  <si>
    <t>陳青志7</t>
  </si>
  <si>
    <t>陳青志8</t>
  </si>
  <si>
    <t>陳俊安9</t>
  </si>
  <si>
    <t>陳品翰1</t>
  </si>
  <si>
    <t>陳品翰</t>
  </si>
  <si>
    <t>陳品翰2</t>
  </si>
  <si>
    <t>陳品翰3</t>
  </si>
  <si>
    <t>陳品翰4</t>
  </si>
  <si>
    <t>陳品翰5</t>
  </si>
  <si>
    <t>陳品翰6</t>
  </si>
  <si>
    <t>陳映瑾1</t>
  </si>
  <si>
    <t>陳映瑾</t>
  </si>
  <si>
    <t>陳映瑾2</t>
  </si>
  <si>
    <t>陳映瑾3</t>
  </si>
  <si>
    <t>陳映瑾4</t>
  </si>
  <si>
    <t>陳映瑾5</t>
  </si>
  <si>
    <t>色彩與設計理論Ⅰ</t>
  </si>
  <si>
    <t>造形原理進階Ⅰ</t>
  </si>
  <si>
    <t>專一輔導</t>
  </si>
  <si>
    <t>陳柏聿7</t>
  </si>
  <si>
    <t>陳柏聿8</t>
  </si>
  <si>
    <t>陳柏聿9</t>
  </si>
  <si>
    <t>陳柏聿10</t>
  </si>
  <si>
    <t>陳洊桓1</t>
  </si>
  <si>
    <t>陳洊桓</t>
  </si>
  <si>
    <t>陳洊桓2</t>
  </si>
  <si>
    <t>陳洊桓3</t>
  </si>
  <si>
    <t>陳洊桓4</t>
  </si>
  <si>
    <t>陳洊桓5</t>
  </si>
  <si>
    <t>陳洊桓6</t>
  </si>
  <si>
    <t>陳洊桓7</t>
  </si>
  <si>
    <t>陳洊桓8</t>
  </si>
  <si>
    <t>陳洊桓9</t>
  </si>
  <si>
    <t>陳美珠10</t>
  </si>
  <si>
    <t>陳虹文1</t>
  </si>
  <si>
    <t>陳虹文</t>
  </si>
  <si>
    <t>陳虹文2</t>
  </si>
  <si>
    <t>陳虹文3</t>
  </si>
  <si>
    <t>陳虹文4</t>
  </si>
  <si>
    <t>陳虹文5</t>
  </si>
  <si>
    <t>陳虹文6</t>
  </si>
  <si>
    <t>陳書惠8</t>
  </si>
  <si>
    <t>陳書惠9</t>
  </si>
  <si>
    <t>陳書惠10</t>
  </si>
  <si>
    <t>文書處理Ⅰ</t>
  </si>
  <si>
    <t>套裝軟體應用Ⅰ</t>
  </si>
  <si>
    <t>行銷學Ⅰ</t>
  </si>
  <si>
    <t>資料庫Ⅰ</t>
  </si>
  <si>
    <t>計算機應用Ⅰ</t>
  </si>
  <si>
    <t>陳銹陵8</t>
  </si>
  <si>
    <t>陳韻年1</t>
  </si>
  <si>
    <t>陳韻年</t>
  </si>
  <si>
    <t>陳韻年2</t>
  </si>
  <si>
    <t>陳韻年3</t>
  </si>
  <si>
    <t>陳韻年4</t>
  </si>
  <si>
    <t>陳韻年5</t>
  </si>
  <si>
    <t>陳韻年6</t>
  </si>
  <si>
    <t>陳韻年7</t>
  </si>
  <si>
    <t>陳韻年8</t>
  </si>
  <si>
    <t>陳韻年9</t>
  </si>
  <si>
    <t>(星期一)第5節(星期二)第6節第7節</t>
  </si>
  <si>
    <t>(星期一)第3節第4節(星期三)第3節</t>
  </si>
  <si>
    <t>(星期二)第3節第4節(星期三)第5節(星期四)第3節第4節</t>
  </si>
  <si>
    <t>彭佳瑩1</t>
  </si>
  <si>
    <t>彭佳瑩</t>
  </si>
  <si>
    <t>彭佳瑩2</t>
  </si>
  <si>
    <t>彭佳瑩3</t>
  </si>
  <si>
    <t>彭佳瑩4</t>
  </si>
  <si>
    <t>彭淯翎1</t>
  </si>
  <si>
    <t>彭淯翎</t>
  </si>
  <si>
    <t>彭淯翎2</t>
  </si>
  <si>
    <t>彭淯翎3</t>
  </si>
  <si>
    <t>彭淯翎4</t>
  </si>
  <si>
    <t>游昭文10</t>
  </si>
  <si>
    <t>游昭文11</t>
  </si>
  <si>
    <t>游昭文12</t>
  </si>
  <si>
    <t>游淑貞1</t>
  </si>
  <si>
    <t>游淑貞</t>
  </si>
  <si>
    <t>游淑貞2</t>
  </si>
  <si>
    <t>游淑貞3</t>
  </si>
  <si>
    <t>游淑貞4</t>
  </si>
  <si>
    <t>游淑貞5</t>
  </si>
  <si>
    <t>游淑貞6</t>
  </si>
  <si>
    <t>湯雅庭1</t>
  </si>
  <si>
    <t>影像處理Ⅰ</t>
  </si>
  <si>
    <t>湯雅庭</t>
  </si>
  <si>
    <t>湯雅庭2</t>
  </si>
  <si>
    <t>湯雅庭3</t>
  </si>
  <si>
    <t>計算機概論Ⅲ</t>
  </si>
  <si>
    <t>湯雅庭4</t>
  </si>
  <si>
    <t>網頁設計Ⅰ</t>
  </si>
  <si>
    <t>湯雅庭5</t>
  </si>
  <si>
    <t>程式設計Ⅰ</t>
  </si>
  <si>
    <t>湯雅庭6</t>
  </si>
  <si>
    <t>湯雅庭7</t>
  </si>
  <si>
    <t>湯雅庭8</t>
  </si>
  <si>
    <t>黃子容1</t>
  </si>
  <si>
    <t>黃子容</t>
  </si>
  <si>
    <t>黃子容2</t>
  </si>
  <si>
    <t>黃子容3</t>
  </si>
  <si>
    <t>黃子容4</t>
  </si>
  <si>
    <t>黃子容5</t>
  </si>
  <si>
    <t>黃子容6</t>
  </si>
  <si>
    <t>黃子容7</t>
  </si>
  <si>
    <t>黃子容8</t>
  </si>
  <si>
    <t>黃子容9</t>
  </si>
  <si>
    <t>黃啟順9</t>
  </si>
  <si>
    <t>(星期二)第5節(星期四)第3節第4節</t>
  </si>
  <si>
    <t>(星期二)第6節(星期五)第3節第4節</t>
  </si>
  <si>
    <t>(星期二)第7節(星期四)第1節第2節</t>
  </si>
  <si>
    <t>黃珽6</t>
  </si>
  <si>
    <t>(星期二)第3節(星期五)第1節第2節</t>
  </si>
  <si>
    <t>黃珽7</t>
  </si>
  <si>
    <t>黃珽8</t>
  </si>
  <si>
    <t>黃繹升1</t>
  </si>
  <si>
    <t>黃繹升</t>
  </si>
  <si>
    <t>黃繹升2</t>
  </si>
  <si>
    <t>黃繹升3</t>
  </si>
  <si>
    <t>楊秉樺17</t>
  </si>
  <si>
    <t>楊秉樺18</t>
  </si>
  <si>
    <t>楊秉樺19</t>
  </si>
  <si>
    <t>楊秉樺20</t>
  </si>
  <si>
    <t>(星期三)第5節(星期四)第1節(星期五)第7節</t>
  </si>
  <si>
    <t>(星期二)第5節第6節(星期四)第5節</t>
  </si>
  <si>
    <t>(星期二)第1節第2節(星期五)第3節</t>
  </si>
  <si>
    <t>(星期一)第5節(星期四)第6節第7節</t>
  </si>
  <si>
    <t>(星期三)第1節(星期五)第5節第6節</t>
  </si>
  <si>
    <t>(星期二)第7節(星期三)第5節(星期四)第4節</t>
  </si>
  <si>
    <t>(星期一)第6節第7節(星期二)第3節</t>
  </si>
  <si>
    <t>(星期三)第1節第2節(星期五)第5節</t>
  </si>
  <si>
    <t>(星期三)第3節(星期五)第6節第7節</t>
  </si>
  <si>
    <t>(星期一)第5節(星期二)第1節第2節</t>
  </si>
  <si>
    <t>(星期一)第2節(星期二)第5節(星期四)第1節</t>
  </si>
  <si>
    <t>(星期一)第4節(星期五)第7節</t>
  </si>
  <si>
    <t>(星期二)第1節(星期三)第5節</t>
  </si>
  <si>
    <t>廖珈慧1</t>
  </si>
  <si>
    <t>廖珈慧</t>
  </si>
  <si>
    <t>廖珈慧2</t>
  </si>
  <si>
    <t>廖珈慧3</t>
  </si>
  <si>
    <t>廖珈慧4</t>
  </si>
  <si>
    <t>廖珈慧5</t>
  </si>
  <si>
    <t>廖珈慧6</t>
  </si>
  <si>
    <t>廖笠安　1</t>
  </si>
  <si>
    <t>廖笠安　</t>
  </si>
  <si>
    <t>廖笠安　2</t>
  </si>
  <si>
    <t>廖笠安　3</t>
  </si>
  <si>
    <t>廖笠安　4</t>
  </si>
  <si>
    <t>立體構成Ⅰ</t>
  </si>
  <si>
    <t>廖笠安　5</t>
  </si>
  <si>
    <t>廖笠安　6</t>
  </si>
  <si>
    <t>廖笠安　7</t>
  </si>
  <si>
    <t>廖笠安　8</t>
  </si>
  <si>
    <t>劉士豪1</t>
  </si>
  <si>
    <t>劉士豪</t>
  </si>
  <si>
    <t>劉士豪2</t>
  </si>
  <si>
    <t>(星期二)第5節(星期四)第5節</t>
  </si>
  <si>
    <t>劉士豪3</t>
  </si>
  <si>
    <t>劉士豪4</t>
  </si>
  <si>
    <t>劉士豪5</t>
  </si>
  <si>
    <t>劉士豪6</t>
  </si>
  <si>
    <t>劉士豪7</t>
  </si>
  <si>
    <t>劉智文1</t>
  </si>
  <si>
    <t>劉智文</t>
  </si>
  <si>
    <t>劉智文2</t>
  </si>
  <si>
    <t>劉智文3</t>
  </si>
  <si>
    <t>劉智文4</t>
  </si>
  <si>
    <t>劉智文5</t>
  </si>
  <si>
    <t>劉智文6</t>
  </si>
  <si>
    <t>劉聰明3</t>
  </si>
  <si>
    <t>劉聰明4</t>
  </si>
  <si>
    <t>蔡芳姿9</t>
  </si>
  <si>
    <t>(星期一)第2節第3節(星期二)第7節</t>
  </si>
  <si>
    <t>蔡崟虹7</t>
  </si>
  <si>
    <t>蔡崟虹8</t>
  </si>
  <si>
    <t>蔡崟虹9</t>
  </si>
  <si>
    <t>蔡崟虹10</t>
  </si>
  <si>
    <t>蔡崟虹11</t>
  </si>
  <si>
    <t>蔡崟虹12</t>
  </si>
  <si>
    <t>蔡崟虹13</t>
  </si>
  <si>
    <t>素描Ⅰ</t>
  </si>
  <si>
    <t>蔡斐鈞10</t>
  </si>
  <si>
    <t>鄭有耀9</t>
  </si>
  <si>
    <t>鄭有耀10</t>
  </si>
  <si>
    <t>鄭俊岳8</t>
  </si>
  <si>
    <t>盧羿志1</t>
  </si>
  <si>
    <t>盧羿志</t>
  </si>
  <si>
    <t>盧羿志2</t>
  </si>
  <si>
    <t>盧羿志3</t>
  </si>
  <si>
    <t>盧羿志4</t>
  </si>
  <si>
    <t>盧羿志5</t>
  </si>
  <si>
    <t>盧羿志6</t>
  </si>
  <si>
    <t>蕭晨佑1</t>
  </si>
  <si>
    <t>蕭晨佑</t>
  </si>
  <si>
    <t>蕭晨佑2</t>
  </si>
  <si>
    <t>蕭晨佑3</t>
  </si>
  <si>
    <t>蕭晨佑4</t>
  </si>
  <si>
    <t>蕭晨佑5</t>
  </si>
  <si>
    <t>水墨Ⅰ</t>
  </si>
  <si>
    <t>(星期一)第4節(星期二)第2節</t>
  </si>
  <si>
    <t>(星期四)第7節(星期五)第7節</t>
  </si>
  <si>
    <t>謝昆彥1</t>
  </si>
  <si>
    <t>謝昆彥</t>
  </si>
  <si>
    <t>謝昆彥2</t>
  </si>
  <si>
    <t>(星期二)第5節(星期五)第1節第2節</t>
  </si>
  <si>
    <t>會計學進階Ⅰ</t>
  </si>
  <si>
    <t>(星期二)第7節(星期三)第2節(星期五)第6節第7節</t>
  </si>
  <si>
    <t>會計實務Ⅴ</t>
  </si>
  <si>
    <t>蘇世璋6</t>
  </si>
  <si>
    <t>(星期二)第1節(星期四)第5節第6節</t>
  </si>
  <si>
    <t>蘇世璋7</t>
  </si>
  <si>
    <t>蘇世璋8</t>
  </si>
  <si>
    <t>蘇世璋9</t>
  </si>
  <si>
    <t>備註：本表每科目每一班級須填寫一份，務請於9月3日〈五〉前上傳檔案以利彙整。</t>
    <phoneticPr fontId="6" type="noConversion"/>
  </si>
  <si>
    <t>陳依杰7</t>
  </si>
  <si>
    <t>蔡崟虹14</t>
  </si>
  <si>
    <t>(星期二)第1節(星期三)第3節第4節</t>
  </si>
  <si>
    <t>邱靖智8</t>
  </si>
  <si>
    <t>施瑪莉12</t>
  </si>
  <si>
    <t>(星期一)第3節第4節(星期二)第2節第3節</t>
  </si>
  <si>
    <t>(星期一)第2節(星期二)第4節</t>
  </si>
  <si>
    <t>蔡芳姿10</t>
  </si>
  <si>
    <t>(星期三)第5節(星期五)第5節第6節</t>
  </si>
  <si>
    <t>李子庭</t>
    <phoneticPr fontId="6" type="noConversion"/>
  </si>
  <si>
    <t>視覺傳達設計準則</t>
    <phoneticPr fontId="6" type="noConversion"/>
  </si>
  <si>
    <t>張岩、關強著</t>
    <phoneticPr fontId="6" type="noConversion"/>
  </si>
  <si>
    <t>上奇</t>
    <phoneticPr fontId="6" type="noConversion"/>
  </si>
  <si>
    <t>2 hours</t>
    <phoneticPr fontId="6" type="noConversion"/>
  </si>
  <si>
    <t>課程簡介、創意思考方法與應用</t>
    <phoneticPr fontId="6" type="noConversion"/>
  </si>
  <si>
    <t>企業識別系統概論</t>
    <phoneticPr fontId="6" type="noConversion"/>
  </si>
  <si>
    <t>基本要素設計</t>
    <phoneticPr fontId="6" type="noConversion"/>
  </si>
  <si>
    <t>商標造型設計</t>
    <phoneticPr fontId="6" type="noConversion"/>
  </si>
  <si>
    <r>
      <rPr>
        <sz val="16"/>
        <rFont val="細明體"/>
        <family val="3"/>
        <charset val="136"/>
      </rPr>
      <t>商標標準字設計一組</t>
    </r>
    <r>
      <rPr>
        <sz val="16"/>
        <rFont val="Times New Roman"/>
        <family val="1"/>
      </rPr>
      <t>A4</t>
    </r>
    <phoneticPr fontId="6" type="noConversion"/>
  </si>
  <si>
    <t>標準字設計</t>
    <phoneticPr fontId="6" type="noConversion"/>
  </si>
  <si>
    <t>第一次月考</t>
    <phoneticPr fontId="6" type="noConversion"/>
  </si>
  <si>
    <t>商標、標準字設計(組合)</t>
    <phoneticPr fontId="6" type="noConversion"/>
  </si>
  <si>
    <t>企業識別系統應用要素設計</t>
    <phoneticPr fontId="6" type="noConversion"/>
  </si>
  <si>
    <t>信封、信紙、名片設計</t>
    <phoneticPr fontId="6" type="noConversion"/>
  </si>
  <si>
    <r>
      <rPr>
        <sz val="16"/>
        <rFont val="細明體"/>
        <family val="3"/>
        <charset val="136"/>
      </rPr>
      <t>名片信封信紙設計一套</t>
    </r>
    <r>
      <rPr>
        <sz val="16"/>
        <rFont val="Times New Roman"/>
        <family val="1"/>
      </rPr>
      <t>A3</t>
    </r>
    <phoneticPr fontId="6" type="noConversion"/>
  </si>
  <si>
    <t>商業廣告媒體特性分析</t>
    <phoneticPr fontId="6" type="noConversion"/>
  </si>
  <si>
    <t>廣告創意設計之發展與訓練</t>
    <phoneticPr fontId="6" type="noConversion"/>
  </si>
  <si>
    <t>廣告構成設計與編排</t>
    <phoneticPr fontId="6" type="noConversion"/>
  </si>
  <si>
    <t>第二次月考</t>
    <phoneticPr fontId="6" type="noConversion"/>
  </si>
  <si>
    <t>金犢獎策略單解析</t>
    <phoneticPr fontId="6" type="noConversion"/>
  </si>
  <si>
    <r>
      <rPr>
        <sz val="16"/>
        <rFont val="細明體"/>
        <family val="3"/>
        <charset val="136"/>
      </rPr>
      <t>師美金犢獎草稿</t>
    </r>
    <r>
      <rPr>
        <sz val="16"/>
        <rFont val="Times New Roman"/>
        <family val="1"/>
      </rPr>
      <t>10</t>
    </r>
    <r>
      <rPr>
        <sz val="16"/>
        <rFont val="細明體"/>
        <family val="3"/>
        <charset val="136"/>
      </rPr>
      <t>張</t>
    </r>
    <phoneticPr fontId="6" type="noConversion"/>
  </si>
  <si>
    <t>得獎作品欣賞</t>
    <phoneticPr fontId="6" type="noConversion"/>
  </si>
  <si>
    <t>廣告創意策略</t>
    <phoneticPr fontId="6" type="noConversion"/>
  </si>
  <si>
    <t>師生美展金犢獎草稿</t>
    <phoneticPr fontId="6" type="noConversion"/>
  </si>
  <si>
    <t>師生美展金犢獎完稿</t>
    <phoneticPr fontId="6" type="noConversion"/>
  </si>
  <si>
    <r>
      <rPr>
        <sz val="16"/>
        <rFont val="細明體"/>
        <family val="3"/>
        <charset val="136"/>
      </rPr>
      <t>師美金犢獎彩色精稿</t>
    </r>
    <r>
      <rPr>
        <sz val="16"/>
        <rFont val="Times New Roman"/>
        <family val="1"/>
      </rPr>
      <t>2</t>
    </r>
    <r>
      <rPr>
        <sz val="16"/>
        <rFont val="細明體"/>
        <family val="3"/>
        <charset val="136"/>
      </rPr>
      <t>張</t>
    </r>
    <phoneticPr fontId="6" type="noConversion"/>
  </si>
  <si>
    <t>海報設計之特色與屬性</t>
    <phoneticPr fontId="6" type="noConversion"/>
  </si>
  <si>
    <t>海報設計創意養成</t>
    <phoneticPr fontId="6" type="noConversion"/>
  </si>
  <si>
    <t>期末考</t>
    <phoneticPr fontId="6" type="noConversion"/>
  </si>
  <si>
    <t>商標、標準字設計(組合)</t>
    <phoneticPr fontId="6" type="noConversion"/>
  </si>
  <si>
    <t>第一次月考</t>
    <phoneticPr fontId="6" type="noConversion"/>
  </si>
  <si>
    <t>第二次月考</t>
    <phoneticPr fontId="6" type="noConversion"/>
  </si>
  <si>
    <t>師美金犢獎草稿10張</t>
    <phoneticPr fontId="6" type="noConversion"/>
  </si>
  <si>
    <t>金犢獎策略單解析</t>
    <phoneticPr fontId="6" type="noConversion"/>
  </si>
  <si>
    <t>得獎作品欣賞</t>
    <phoneticPr fontId="6" type="noConversion"/>
  </si>
  <si>
    <t>廣告創意策略</t>
    <phoneticPr fontId="6" type="noConversion"/>
  </si>
  <si>
    <t>廣告創意法則</t>
    <phoneticPr fontId="6" type="noConversion"/>
  </si>
  <si>
    <t>開學週</t>
    <phoneticPr fontId="6" type="noConversion"/>
  </si>
  <si>
    <t>標準字設計</t>
    <phoneticPr fontId="6" type="noConversion"/>
  </si>
  <si>
    <t>商標造型設計</t>
    <phoneticPr fontId="6" type="noConversion"/>
  </si>
  <si>
    <t>中秋節放假</t>
    <phoneticPr fontId="6" type="noConversion"/>
  </si>
  <si>
    <r>
      <rPr>
        <sz val="16"/>
        <rFont val="細明體"/>
        <family val="3"/>
        <charset val="136"/>
      </rPr>
      <t>商標標準字設計一組</t>
    </r>
    <r>
      <rPr>
        <sz val="16"/>
        <rFont val="Times New Roman"/>
        <family val="1"/>
      </rPr>
      <t>A4</t>
    </r>
    <phoneticPr fontId="6" type="noConversion"/>
  </si>
  <si>
    <t>期末考</t>
    <phoneticPr fontId="6" type="noConversion"/>
  </si>
  <si>
    <t xml:space="preserve">  </t>
    <phoneticPr fontId="6" type="noConversion"/>
  </si>
  <si>
    <t>印刷概論</t>
    <phoneticPr fontId="6" type="noConversion"/>
  </si>
  <si>
    <t>印刷發展史_凸版、平版</t>
    <phoneticPr fontId="6" type="noConversion"/>
  </si>
  <si>
    <t>印刷發展史_凹版、孔版</t>
    <phoneticPr fontId="6" type="noConversion"/>
  </si>
  <si>
    <t>印刷設計程序</t>
    <phoneticPr fontId="6" type="noConversion"/>
  </si>
  <si>
    <t>凸、凹、平版之原理特性</t>
    <phoneticPr fontId="6" type="noConversion"/>
  </si>
  <si>
    <t>各類印刷版式收集一份</t>
    <phoneticPr fontId="6" type="noConversion"/>
  </si>
  <si>
    <t>孔版、數位之原理與特性</t>
    <phoneticPr fontId="6" type="noConversion"/>
  </si>
  <si>
    <t>製版照像原理與種類</t>
    <phoneticPr fontId="6" type="noConversion"/>
  </si>
  <si>
    <t>數位過網練習一張</t>
    <phoneticPr fontId="6" type="noConversion"/>
  </si>
  <si>
    <t>過網照像原理</t>
    <phoneticPr fontId="6" type="noConversion"/>
  </si>
  <si>
    <t>彩色複製技術與掩色照相</t>
    <phoneticPr fontId="6" type="noConversion"/>
  </si>
  <si>
    <t>電腦分色組版系統</t>
    <phoneticPr fontId="6" type="noConversion"/>
  </si>
  <si>
    <t>半色調練習一張</t>
    <phoneticPr fontId="6" type="noConversion"/>
  </si>
  <si>
    <t>高傳真色彩複製技術</t>
    <phoneticPr fontId="6" type="noConversion"/>
  </si>
  <si>
    <t>拼版與製版</t>
    <phoneticPr fontId="6" type="noConversion"/>
  </si>
  <si>
    <t>書籍電腦拼版練習一份</t>
    <phoneticPr fontId="6" type="noConversion"/>
  </si>
  <si>
    <t>元旦展布置</t>
    <phoneticPr fontId="6" type="noConversion"/>
  </si>
  <si>
    <t>印刷設計概論</t>
    <phoneticPr fontId="6" type="noConversion"/>
  </si>
  <si>
    <t>復興商工</t>
    <phoneticPr fontId="6" type="noConversion"/>
  </si>
  <si>
    <t>林行健</t>
    <phoneticPr fontId="6" type="noConversion"/>
  </si>
  <si>
    <t>拼小版、落大版、輪轉版</t>
    <phoneticPr fontId="6" type="noConversion"/>
  </si>
  <si>
    <t>製版_凸、平版</t>
    <phoneticPr fontId="6" type="noConversion"/>
  </si>
  <si>
    <t>印刷機械與油墨種類及調色</t>
    <phoneticPr fontId="6" type="noConversion"/>
  </si>
  <si>
    <t>認識印刷用紙</t>
    <phoneticPr fontId="6" type="noConversion"/>
  </si>
  <si>
    <t>中國圖書裝訂方式</t>
    <phoneticPr fontId="6" type="noConversion"/>
  </si>
  <si>
    <t>西式圖書裝訂方式</t>
    <phoneticPr fontId="6" type="noConversion"/>
  </si>
  <si>
    <t>中式書裝訂方式</t>
    <phoneticPr fontId="6" type="noConversion"/>
  </si>
  <si>
    <t>作品集項目分類</t>
    <phoneticPr fontId="6" type="noConversion"/>
  </si>
  <si>
    <t>封面封底介紹、草圖設計</t>
    <phoneticPr fontId="6" type="noConversion"/>
  </si>
  <si>
    <t>封面草圖計畫*3</t>
    <phoneticPr fontId="6" type="noConversion"/>
  </si>
  <si>
    <t>個人作品討論-1</t>
    <phoneticPr fontId="6" type="noConversion"/>
  </si>
  <si>
    <r>
      <rPr>
        <sz val="16"/>
        <color indexed="8"/>
        <rFont val="細明體"/>
        <family val="3"/>
        <charset val="136"/>
      </rPr>
      <t>個人作品討論</t>
    </r>
    <r>
      <rPr>
        <sz val="16"/>
        <color indexed="8"/>
        <rFont val="Times New Roman"/>
        <family val="1"/>
      </rPr>
      <t>-2</t>
    </r>
    <phoneticPr fontId="6" type="noConversion"/>
  </si>
  <si>
    <t>自傳撰寫</t>
    <phoneticPr fontId="6" type="noConversion"/>
  </si>
  <si>
    <r>
      <rPr>
        <sz val="16"/>
        <rFont val="細明體"/>
        <family val="3"/>
        <charset val="136"/>
      </rPr>
      <t>文字稿</t>
    </r>
    <r>
      <rPr>
        <sz val="16"/>
        <rFont val="Times New Roman"/>
        <family val="1"/>
      </rPr>
      <t>(300</t>
    </r>
    <r>
      <rPr>
        <sz val="16"/>
        <rFont val="細明體"/>
        <family val="3"/>
        <charset val="136"/>
      </rPr>
      <t>字以上</t>
    </r>
    <r>
      <rPr>
        <sz val="16"/>
        <rFont val="Times New Roman"/>
        <family val="1"/>
      </rPr>
      <t>)</t>
    </r>
    <phoneticPr fontId="6" type="noConversion"/>
  </si>
  <si>
    <t>履歷表撰寫</t>
    <phoneticPr fontId="6" type="noConversion"/>
  </si>
  <si>
    <t>簡易履歷設計一份</t>
    <phoneticPr fontId="6" type="noConversion"/>
  </si>
  <si>
    <t>版面編排設計介紹</t>
    <phoneticPr fontId="6" type="noConversion"/>
  </si>
  <si>
    <t>風格設定</t>
    <phoneticPr fontId="6" type="noConversion"/>
  </si>
  <si>
    <t>扉頁、內頁版型設計練習1</t>
    <phoneticPr fontId="6" type="noConversion"/>
  </si>
  <si>
    <t>作品集10頁進度</t>
    <phoneticPr fontId="6" type="noConversion"/>
  </si>
  <si>
    <t>內頁版型設計練習2</t>
    <phoneticPr fontId="6" type="noConversion"/>
  </si>
  <si>
    <t>進度討論1</t>
    <phoneticPr fontId="6" type="noConversion"/>
  </si>
  <si>
    <t>進度討論2</t>
    <phoneticPr fontId="6" type="noConversion"/>
  </si>
  <si>
    <t>裝訂與輸出方式介紹</t>
    <phoneticPr fontId="6" type="noConversion"/>
  </si>
  <si>
    <t>作品集30頁</t>
    <phoneticPr fontId="6" type="noConversion"/>
  </si>
  <si>
    <t>作品集簡介與欣賞</t>
    <phoneticPr fontId="6" type="noConversion"/>
  </si>
  <si>
    <t>個人資料蒐集</t>
    <phoneticPr fontId="6" type="noConversion"/>
  </si>
  <si>
    <t>開學週</t>
    <phoneticPr fontId="6" type="noConversion"/>
  </si>
  <si>
    <t>國慶日放假</t>
    <phoneticPr fontId="6" type="noConversion"/>
  </si>
  <si>
    <r>
      <rPr>
        <sz val="16"/>
        <color indexed="8"/>
        <rFont val="細明體"/>
        <family val="3"/>
        <charset val="136"/>
      </rPr>
      <t>作品集</t>
    </r>
    <r>
      <rPr>
        <sz val="16"/>
        <color indexed="8"/>
        <rFont val="Times New Roman"/>
        <family val="1"/>
      </rPr>
      <t>30</t>
    </r>
    <r>
      <rPr>
        <sz val="16"/>
        <color indexed="8"/>
        <rFont val="細明體"/>
        <family val="3"/>
        <charset val="136"/>
      </rPr>
      <t>頁進度完成輸出</t>
    </r>
    <phoneticPr fontId="6" type="noConversion"/>
  </si>
  <si>
    <t>期末考</t>
    <phoneticPr fontId="6" type="noConversion"/>
  </si>
  <si>
    <t>封面封底設計-製作</t>
    <phoneticPr fontId="6" type="noConversion"/>
  </si>
  <si>
    <t>封面封底設計完稿</t>
    <phoneticPr fontId="6" type="noConversion"/>
  </si>
  <si>
    <t>進度討論</t>
    <phoneticPr fontId="6" type="noConversion"/>
  </si>
  <si>
    <t>裝訂與輸出方式介紹</t>
    <phoneticPr fontId="6" type="noConversion"/>
  </si>
  <si>
    <t>元旦放假</t>
    <phoneticPr fontId="6" type="noConversion"/>
  </si>
  <si>
    <r>
      <rPr>
        <sz val="16"/>
        <color indexed="8"/>
        <rFont val="細明體"/>
        <family val="3"/>
        <charset val="136"/>
      </rPr>
      <t>攝影範疇</t>
    </r>
    <r>
      <rPr>
        <sz val="16"/>
        <color indexed="8"/>
        <rFont val="Times New Roman"/>
        <family val="1"/>
      </rPr>
      <t xml:space="preserve"> </t>
    </r>
    <phoneticPr fontId="6" type="noConversion"/>
  </si>
  <si>
    <t>作品集翻拍</t>
    <phoneticPr fontId="6" type="noConversion"/>
  </si>
  <si>
    <t>攝影簡史</t>
    <phoneticPr fontId="6" type="noConversion"/>
  </si>
  <si>
    <t>相機的原理</t>
    <phoneticPr fontId="6" type="noConversion"/>
  </si>
  <si>
    <t>校園活動攝影比賽</t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</si>
  <si>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：認識光圈</t>
    </r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</si>
  <si>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：景深</t>
    </r>
    <phoneticPr fontId="6" type="noConversion"/>
  </si>
  <si>
    <t>攝影作品（景深拍攝練習）</t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</si>
  <si>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：快門</t>
    </r>
    <phoneticPr fontId="6" type="noConversion"/>
  </si>
  <si>
    <t>攝影作品（快門拍攝練習）</t>
    <phoneticPr fontId="6" type="noConversion"/>
  </si>
  <si>
    <r>
      <rPr>
        <sz val="16"/>
        <color indexed="8"/>
        <rFont val="細明體"/>
        <family val="3"/>
        <charset val="136"/>
      </rPr>
      <t>攝影操控</t>
    </r>
    <r>
      <rPr>
        <sz val="16"/>
        <color indexed="8"/>
        <rFont val="細明體"/>
        <family val="3"/>
        <charset val="136"/>
      </rPr>
      <t>：曝光控制</t>
    </r>
    <phoneticPr fontId="6" type="noConversion"/>
  </si>
  <si>
    <t>數位影像檔案格式</t>
    <phoneticPr fontId="6" type="noConversion"/>
  </si>
  <si>
    <t>攝影與光線特質</t>
    <phoneticPr fontId="6" type="noConversion"/>
  </si>
  <si>
    <t>人工光源的採光原則</t>
    <phoneticPr fontId="6" type="noConversion"/>
  </si>
  <si>
    <t>攝影作品（風景拍攝練習）</t>
    <phoneticPr fontId="6" type="noConversion"/>
  </si>
  <si>
    <t>攝影</t>
    <phoneticPr fontId="6" type="noConversion"/>
  </si>
  <si>
    <t>陳寬祐</t>
    <phoneticPr fontId="6" type="noConversion"/>
  </si>
  <si>
    <t>龍騰文化</t>
    <phoneticPr fontId="6" type="noConversion"/>
  </si>
  <si>
    <t>鏡頭的原理</t>
    <phoneticPr fontId="6" type="noConversion"/>
  </si>
  <si>
    <t>第一次期中考</t>
    <phoneticPr fontId="6" type="noConversion"/>
  </si>
  <si>
    <t>第二次期中考</t>
    <phoneticPr fontId="6" type="noConversion"/>
  </si>
  <si>
    <t>商業攝影配備與實務</t>
    <phoneticPr fontId="6" type="noConversion"/>
  </si>
  <si>
    <t>測光與曝光控制</t>
    <phoneticPr fontId="6" type="noConversion"/>
  </si>
  <si>
    <t>攝影的意義與起源</t>
    <phoneticPr fontId="6" type="noConversion"/>
  </si>
  <si>
    <t>攝影的特質</t>
    <phoneticPr fontId="6" type="noConversion"/>
  </si>
  <si>
    <t>灰卡曝光控制與色調修正</t>
    <phoneticPr fontId="6" type="noConversion"/>
  </si>
  <si>
    <t>攝影創作的特質與經驗談</t>
    <phoneticPr fontId="6" type="noConversion"/>
  </si>
  <si>
    <t>灰卡曝光控制</t>
    <phoneticPr fontId="6" type="noConversion"/>
  </si>
  <si>
    <t>曝光色調修正</t>
    <phoneticPr fontId="6" type="noConversion"/>
  </si>
  <si>
    <t>貝絲唐德羅著</t>
    <phoneticPr fontId="6" type="noConversion"/>
  </si>
  <si>
    <t>遠流</t>
    <phoneticPr fontId="6" type="noConversion"/>
  </si>
  <si>
    <t>平面設計這樣做就對了</t>
    <phoneticPr fontId="6" type="noConversion"/>
  </si>
  <si>
    <t>開學週</t>
    <phoneticPr fontId="6" type="noConversion"/>
  </si>
  <si>
    <t>第一次月考</t>
    <phoneticPr fontId="6" type="noConversion"/>
  </si>
  <si>
    <t>第二次月考</t>
    <phoneticPr fontId="6" type="noConversion"/>
  </si>
  <si>
    <t>元旦放假</t>
    <phoneticPr fontId="6" type="noConversion"/>
  </si>
  <si>
    <t>期末考</t>
    <phoneticPr fontId="6" type="noConversion"/>
  </si>
  <si>
    <r>
      <t>Mask</t>
    </r>
    <r>
      <rPr>
        <sz val="16"/>
        <color indexed="8"/>
        <rFont val="細明體"/>
        <family val="3"/>
        <charset val="136"/>
      </rPr>
      <t>遮罩應用</t>
    </r>
    <phoneticPr fontId="6" type="noConversion"/>
  </si>
  <si>
    <t>音樂合成與影片輸出設定</t>
    <phoneticPr fontId="6" type="noConversion"/>
  </si>
  <si>
    <t>Comp合成視窗功能與操作</t>
    <phoneticPr fontId="6" type="noConversion"/>
  </si>
  <si>
    <r>
      <t>Pr</t>
    </r>
    <r>
      <rPr>
        <sz val="16"/>
        <color indexed="8"/>
        <rFont val="細明體"/>
        <family val="3"/>
        <charset val="136"/>
      </rPr>
      <t>介面操作與匯入素材</t>
    </r>
    <phoneticPr fontId="6" type="noConversion"/>
  </si>
  <si>
    <t>影視規格與尺寸</t>
    <phoneticPr fontId="6" type="noConversion"/>
  </si>
  <si>
    <t>表達式介紹</t>
    <phoneticPr fontId="6" type="noConversion"/>
  </si>
  <si>
    <t>3D空間介紹</t>
    <phoneticPr fontId="6" type="noConversion"/>
  </si>
  <si>
    <t>關鍵影格調整</t>
    <phoneticPr fontId="6" type="noConversion"/>
  </si>
  <si>
    <t>AE動態圖像常用特效</t>
    <phoneticPr fontId="6" type="noConversion"/>
  </si>
  <si>
    <r>
      <t>AE</t>
    </r>
    <r>
      <rPr>
        <sz val="16"/>
        <color indexed="8"/>
        <rFont val="細明體"/>
        <family val="3"/>
        <charset val="136"/>
      </rPr>
      <t>遮色片與混合模式</t>
    </r>
    <phoneticPr fontId="6" type="noConversion"/>
  </si>
  <si>
    <t>腳本繪製</t>
    <phoneticPr fontId="6" type="noConversion"/>
  </si>
  <si>
    <t>分鏡概論</t>
    <phoneticPr fontId="6" type="noConversion"/>
  </si>
  <si>
    <t>Ae的動態圖像類型與應用</t>
    <phoneticPr fontId="6" type="noConversion"/>
  </si>
  <si>
    <t>操作圖層與時間軸面板</t>
    <phoneticPr fontId="6" type="noConversion"/>
  </si>
  <si>
    <t>AE/MG動態圖像製作原理</t>
    <phoneticPr fontId="6" type="noConversion"/>
  </si>
  <si>
    <t>Pr剪接與轉場</t>
    <phoneticPr fontId="6" type="noConversion"/>
  </si>
  <si>
    <r>
      <t>Pr</t>
    </r>
    <r>
      <rPr>
        <sz val="16"/>
        <rFont val="細明體"/>
        <family val="3"/>
        <charset val="136"/>
      </rPr>
      <t>剪接與轉場影片一支</t>
    </r>
    <phoneticPr fontId="6" type="noConversion"/>
  </si>
  <si>
    <r>
      <t>AE/MG</t>
    </r>
    <r>
      <rPr>
        <sz val="16"/>
        <rFont val="細明體"/>
        <family val="3"/>
        <charset val="136"/>
      </rPr>
      <t>動畫一支</t>
    </r>
    <phoneticPr fontId="6" type="noConversion"/>
  </si>
  <si>
    <t>分鏡腳本繪製</t>
    <phoneticPr fontId="6" type="noConversion"/>
  </si>
  <si>
    <t>專題影片一支</t>
    <phoneticPr fontId="6" type="noConversion"/>
  </si>
  <si>
    <t>自編教材</t>
    <phoneticPr fontId="6" type="noConversion"/>
  </si>
  <si>
    <t>開學週</t>
    <phoneticPr fontId="6" type="noConversion"/>
  </si>
  <si>
    <t>漸層網格練習(一)</t>
    <phoneticPr fontId="6" type="noConversion"/>
  </si>
  <si>
    <t>漸層網格作業x1</t>
    <phoneticPr fontId="6" type="noConversion"/>
  </si>
  <si>
    <t>漸層網格練習(二)</t>
    <phoneticPr fontId="6" type="noConversion"/>
  </si>
  <si>
    <t>文字編排練習x1</t>
    <phoneticPr fontId="6" type="noConversion"/>
  </si>
  <si>
    <t>Photoshop介面與工具介紹</t>
    <phoneticPr fontId="6" type="noConversion"/>
  </si>
  <si>
    <t>圖層概念與應用</t>
    <phoneticPr fontId="6" type="noConversion"/>
  </si>
  <si>
    <t>去背基礎合成x1</t>
    <phoneticPr fontId="6" type="noConversion"/>
  </si>
  <si>
    <t>影像合成控制技巧(一)</t>
    <phoneticPr fontId="6" type="noConversion"/>
  </si>
  <si>
    <t>影像合成控制技巧(二)</t>
    <phoneticPr fontId="6" type="noConversion"/>
  </si>
  <si>
    <t>合成影像之色彩調整與控制</t>
    <phoneticPr fontId="6" type="noConversion"/>
  </si>
  <si>
    <t>遮色片+去背技巧練習</t>
    <phoneticPr fontId="6" type="noConversion"/>
  </si>
  <si>
    <t>藝術筆刷工具練習</t>
    <phoneticPr fontId="6" type="noConversion"/>
  </si>
  <si>
    <t>Photo+Ill整合應用</t>
    <phoneticPr fontId="6" type="noConversion"/>
  </si>
  <si>
    <t>智慧型物件圖層合成x1</t>
    <phoneticPr fontId="6" type="noConversion"/>
  </si>
  <si>
    <t>仿製印章工具練習</t>
    <phoneticPr fontId="6" type="noConversion"/>
  </si>
  <si>
    <t>師生美展資料收集</t>
    <phoneticPr fontId="6" type="noConversion"/>
  </si>
  <si>
    <t>師生美展數位創作進度(二)</t>
    <phoneticPr fontId="6" type="noConversion"/>
  </si>
  <si>
    <t>中秋節放假</t>
    <phoneticPr fontId="6" type="noConversion"/>
  </si>
  <si>
    <t>第一次月考</t>
    <phoneticPr fontId="6" type="noConversion"/>
  </si>
  <si>
    <t>數位完稿技巧與問題</t>
    <phoneticPr fontId="6" type="noConversion"/>
  </si>
  <si>
    <t>濾鏡特效練習</t>
    <phoneticPr fontId="6" type="noConversion"/>
  </si>
  <si>
    <t>文字編排練習</t>
    <phoneticPr fontId="6" type="noConversion"/>
  </si>
  <si>
    <t>師美複合材質數位合成x1</t>
    <phoneticPr fontId="6" type="noConversion"/>
  </si>
  <si>
    <t>師生美展數位創作進度(一)</t>
    <phoneticPr fontId="6" type="noConversion"/>
  </si>
  <si>
    <t>師美進度檢討</t>
    <phoneticPr fontId="6" type="noConversion"/>
  </si>
  <si>
    <t>期末考</t>
    <phoneticPr fontId="6" type="noConversion"/>
  </si>
  <si>
    <t>自編教材</t>
    <phoneticPr fontId="6" type="noConversion"/>
  </si>
  <si>
    <t>Illustrator CS6創意視覺設計點子王</t>
    <phoneticPr fontId="6" type="noConversion"/>
  </si>
  <si>
    <t>張家盛</t>
    <phoneticPr fontId="6" type="noConversion"/>
  </si>
  <si>
    <t>上奇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</si>
</sst>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6"/>
      <color indexed="8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u/>
      <sz val="12"/>
      <color indexed="12"/>
      <name val="新細明體"/>
      <family val="1"/>
      <charset val="136"/>
    </font>
    <font>
      <sz val="16"/>
      <name val="新細明體"/>
      <family val="1"/>
      <charset val="136"/>
    </font>
    <font>
      <u/>
      <sz val="18"/>
      <name val="新細明體"/>
      <family val="1"/>
      <charset val="136"/>
    </font>
    <font>
      <sz val="14"/>
      <name val="新細明體"/>
      <family val="1"/>
      <charset val="136"/>
    </font>
    <font>
      <u/>
      <sz val="14"/>
      <name val="新細明體"/>
      <family val="1"/>
      <charset val="136"/>
    </font>
    <font>
      <sz val="20"/>
      <name val="新細明體"/>
      <family val="1"/>
      <charset val="136"/>
    </font>
    <font>
      <sz val="26"/>
      <name val="標楷體"/>
      <family val="4"/>
      <charset val="136"/>
    </font>
    <font>
      <sz val="22"/>
      <name val="標楷體"/>
      <family val="4"/>
      <charset val="136"/>
    </font>
    <font>
      <u/>
      <sz val="22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6"/>
      <color indexed="12"/>
      <name val="新細明體"/>
      <family val="1"/>
      <charset val="136"/>
    </font>
    <font>
      <u/>
      <sz val="16"/>
      <name val="標楷體"/>
      <family val="4"/>
      <charset val="136"/>
    </font>
    <font>
      <sz val="18"/>
      <color indexed="22"/>
      <name val="標楷體"/>
      <family val="4"/>
      <charset val="136"/>
    </font>
    <font>
      <sz val="10"/>
      <name val="標楷體"/>
      <family val="4"/>
      <charset val="136"/>
    </font>
    <font>
      <sz val="16"/>
      <color indexed="8"/>
      <name val="新細明體"/>
      <family val="1"/>
      <charset val="136"/>
    </font>
    <font>
      <sz val="8"/>
      <color indexed="8"/>
      <name val="標楷體"/>
      <family val="4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16"/>
      <color indexed="8"/>
      <name val="細明體"/>
      <family val="3"/>
      <charset val="136"/>
    </font>
    <font>
      <sz val="16"/>
      <name val="細明體"/>
      <family val="3"/>
      <charset val="136"/>
    </font>
    <font>
      <sz val="16"/>
      <name val="Times New Roman"/>
      <family val="3"/>
      <charset val="136"/>
    </font>
    <font>
      <sz val="16"/>
      <color rgb="FFFF0000"/>
      <name val="細明體"/>
      <family val="3"/>
      <charset val="136"/>
    </font>
    <font>
      <sz val="16"/>
      <color rgb="FFFF0000"/>
      <name val="Times New Roman"/>
      <family val="1"/>
    </font>
    <font>
      <sz val="16"/>
      <color rgb="FFFF0000"/>
      <name val="新細明體"/>
      <family val="1"/>
      <charset val="136"/>
    </font>
    <font>
      <sz val="16"/>
      <color indexed="8"/>
      <name val="Times New Roman"/>
      <family val="3"/>
      <charset val="136"/>
    </font>
    <font>
      <sz val="16"/>
      <color rgb="FFC00000"/>
      <name val="細明體"/>
      <family val="3"/>
      <charset val="136"/>
    </font>
    <font>
      <sz val="16"/>
      <color rgb="FFC00000"/>
      <name val="Times New Roman"/>
      <family val="1"/>
    </font>
    <font>
      <sz val="16"/>
      <color theme="1"/>
      <name val="細明體"/>
      <family val="3"/>
      <charset val="136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9" fillId="0" borderId="0" xfId="1" applyFont="1" applyAlignment="1" applyProtection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23" fillId="0" borderId="2" xfId="0" applyFont="1" applyBorder="1" applyAlignment="1">
      <alignment vertical="center" shrinkToFit="1"/>
    </xf>
    <xf numFmtId="0" fontId="25" fillId="2" borderId="2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 shrinkToFit="1"/>
    </xf>
    <xf numFmtId="0" fontId="3" fillId="2" borderId="2" xfId="0" applyFont="1" applyFill="1" applyBorder="1" applyAlignment="1">
      <alignment vertical="center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3" xfId="1" applyBorder="1" applyAlignment="1" applyProtection="1">
      <alignment vertical="center"/>
    </xf>
    <xf numFmtId="0" fontId="9" fillId="0" borderId="5" xfId="1" applyBorder="1" applyAlignment="1" applyProtection="1">
      <alignment vertical="center"/>
    </xf>
    <xf numFmtId="0" fontId="9" fillId="0" borderId="4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6" fillId="0" borderId="1" xfId="0" applyFont="1" applyBorder="1" applyAlignment="1">
      <alignment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justify" vertical="center" shrinkToFit="1"/>
    </xf>
    <xf numFmtId="0" fontId="8" fillId="0" borderId="1" xfId="0" applyFont="1" applyBorder="1" applyAlignment="1">
      <alignment vertical="center" shrinkToFit="1"/>
    </xf>
    <xf numFmtId="0" fontId="8" fillId="2" borderId="1" xfId="0" applyFont="1" applyFill="1" applyBorder="1" applyAlignment="1">
      <alignment horizontal="justify" vertical="center" shrinkToFit="1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33" fillId="2" borderId="1" xfId="0" applyFont="1" applyFill="1" applyBorder="1" applyAlignment="1">
      <alignment horizontal="center" vertical="center" shrinkToFit="1"/>
    </xf>
    <xf numFmtId="0" fontId="32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15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6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4" fillId="2" borderId="1" xfId="0" applyFont="1" applyFill="1" applyBorder="1" applyAlignment="1">
      <alignment horizontal="center" vertical="center" shrinkToFit="1"/>
    </xf>
    <xf numFmtId="0" fontId="28" fillId="2" borderId="8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9" xfId="0" applyFont="1" applyFill="1" applyBorder="1" applyAlignment="1" applyProtection="1">
      <alignment horizontal="center" vertical="center" shrinkToFit="1"/>
    </xf>
    <xf numFmtId="0" fontId="30" fillId="2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28" fillId="2" borderId="1" xfId="0" applyFont="1" applyFill="1" applyBorder="1" applyAlignment="1" applyProtection="1">
      <alignment horizontal="center" vertical="center" shrinkToFit="1"/>
    </xf>
    <xf numFmtId="0" fontId="10" fillId="0" borderId="1" xfId="0" applyFont="1" applyBorder="1" applyAlignment="1" applyProtection="1">
      <alignment vertical="center" shrinkToFit="1"/>
    </xf>
    <xf numFmtId="0" fontId="8" fillId="0" borderId="1" xfId="0" applyFont="1" applyBorder="1" applyAlignment="1" applyProtection="1">
      <alignment vertical="center" shrinkToFit="1"/>
    </xf>
    <xf numFmtId="0" fontId="33" fillId="2" borderId="1" xfId="0" applyFont="1" applyFill="1" applyBorder="1" applyAlignment="1" applyProtection="1">
      <alignment horizontal="center" vertical="center" shrinkToFit="1"/>
    </xf>
    <xf numFmtId="0" fontId="32" fillId="0" borderId="1" xfId="0" applyFont="1" applyBorder="1" applyAlignment="1" applyProtection="1">
      <alignment vertical="center" shrinkToFit="1"/>
    </xf>
    <xf numFmtId="0" fontId="29" fillId="2" borderId="1" xfId="0" applyFont="1" applyFill="1" applyBorder="1" applyAlignment="1" applyProtection="1">
      <alignment horizontal="center" vertical="center" shrinkToFit="1"/>
    </xf>
    <xf numFmtId="0" fontId="33" fillId="0" borderId="1" xfId="0" applyFont="1" applyBorder="1" applyAlignment="1" applyProtection="1">
      <alignment vertical="center" shrinkToFit="1"/>
    </xf>
    <xf numFmtId="0" fontId="24" fillId="2" borderId="1" xfId="0" applyFont="1" applyFill="1" applyBorder="1" applyAlignment="1" applyProtection="1">
      <alignment horizontal="center" vertical="center" shrinkToFit="1"/>
    </xf>
    <xf numFmtId="0" fontId="29" fillId="0" borderId="8" xfId="0" applyFont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shrinkToFit="1"/>
    </xf>
    <xf numFmtId="0" fontId="29" fillId="2" borderId="8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justify" vertical="center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center" vertical="center" shrinkToFit="1"/>
    </xf>
    <xf numFmtId="0" fontId="25" fillId="2" borderId="1" xfId="0" applyFont="1" applyFill="1" applyBorder="1" applyAlignment="1">
      <alignment horizontal="justify" vertical="center" wrapText="1" shrinkToFit="1"/>
    </xf>
    <xf numFmtId="0" fontId="27" fillId="0" borderId="1" xfId="0" applyFont="1" applyBorder="1" applyAlignment="1">
      <alignment vertical="center" wrapText="1" shrinkToFit="1"/>
    </xf>
    <xf numFmtId="0" fontId="31" fillId="2" borderId="1" xfId="0" applyFont="1" applyFill="1" applyBorder="1" applyAlignment="1" applyProtection="1">
      <alignment horizontal="center" vertical="center" shrinkToFit="1"/>
    </xf>
    <xf numFmtId="0" fontId="30" fillId="2" borderId="8" xfId="0" applyFont="1" applyFill="1" applyBorder="1" applyAlignment="1" applyProtection="1">
      <alignment horizontal="center" vertical="center" shrinkToFit="1"/>
    </xf>
    <xf numFmtId="0" fontId="31" fillId="2" borderId="8" xfId="0" applyFont="1" applyFill="1" applyBorder="1" applyAlignment="1" applyProtection="1">
      <alignment horizontal="center" vertical="center" shrinkToFit="1"/>
    </xf>
    <xf numFmtId="0" fontId="32" fillId="2" borderId="10" xfId="0" applyFont="1" applyFill="1" applyBorder="1" applyAlignment="1" applyProtection="1">
      <alignment horizontal="center" vertical="center" shrinkToFit="1"/>
    </xf>
    <xf numFmtId="0" fontId="32" fillId="2" borderId="9" xfId="0" applyFont="1" applyFill="1" applyBorder="1" applyAlignment="1" applyProtection="1">
      <alignment horizontal="center" vertical="center" shrinkToFit="1"/>
    </xf>
    <xf numFmtId="0" fontId="34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horizontal="left" vertical="center" shrinkToFit="1"/>
    </xf>
    <xf numFmtId="0" fontId="10" fillId="2" borderId="1" xfId="0" applyFont="1" applyFill="1" applyBorder="1" applyAlignment="1" applyProtection="1">
      <alignment horizontal="center" vertical="center" shrinkToFit="1"/>
    </xf>
    <xf numFmtId="0" fontId="28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 applyProtection="1">
      <alignment horizontal="center" vertical="center" wrapText="1" shrinkToFit="1"/>
    </xf>
    <xf numFmtId="0" fontId="32" fillId="0" borderId="1" xfId="0" applyFont="1" applyBorder="1" applyAlignment="1" applyProtection="1">
      <alignment horizontal="center" vertical="center" shrinkToFit="1"/>
    </xf>
    <xf numFmtId="0" fontId="37" fillId="2" borderId="8" xfId="0" applyFont="1" applyFill="1" applyBorder="1" applyAlignment="1" applyProtection="1">
      <alignment horizontal="center" vertical="center" wrapText="1" shrinkToFit="1"/>
    </xf>
    <xf numFmtId="0" fontId="37" fillId="2" borderId="10" xfId="0" applyFont="1" applyFill="1" applyBorder="1" applyAlignment="1" applyProtection="1">
      <alignment horizontal="center" vertical="center" wrapText="1" shrinkToFit="1"/>
    </xf>
    <xf numFmtId="0" fontId="37" fillId="2" borderId="9" xfId="0" applyFont="1" applyFill="1" applyBorder="1" applyAlignment="1" applyProtection="1">
      <alignment horizontal="center" vertical="center" wrapText="1" shrinkToFit="1"/>
    </xf>
    <xf numFmtId="0" fontId="29" fillId="0" borderId="1" xfId="0" applyFont="1" applyBorder="1" applyAlignment="1" applyProtection="1">
      <alignment horizontal="center" vertical="center" shrinkToFit="1"/>
    </xf>
    <xf numFmtId="0" fontId="28" fillId="2" borderId="8" xfId="0" applyFont="1" applyFill="1" applyBorder="1" applyAlignment="1" applyProtection="1">
      <alignment horizontal="center" vertical="center" wrapText="1" shrinkToFit="1"/>
    </xf>
    <xf numFmtId="0" fontId="28" fillId="2" borderId="10" xfId="0" applyFont="1" applyFill="1" applyBorder="1" applyAlignment="1" applyProtection="1">
      <alignment horizontal="center" vertical="center" wrapText="1" shrinkToFit="1"/>
    </xf>
    <xf numFmtId="0" fontId="28" fillId="2" borderId="9" xfId="0" applyFont="1" applyFill="1" applyBorder="1" applyAlignment="1" applyProtection="1">
      <alignment horizontal="center" vertical="center" wrapText="1" shrinkToFit="1"/>
    </xf>
    <xf numFmtId="0" fontId="28" fillId="2" borderId="10" xfId="0" applyFont="1" applyFill="1" applyBorder="1" applyAlignment="1" applyProtection="1">
      <alignment horizontal="center" vertical="center" shrinkToFit="1"/>
    </xf>
    <xf numFmtId="0" fontId="28" fillId="2" borderId="9" xfId="0" applyFont="1" applyFill="1" applyBorder="1" applyAlignment="1" applyProtection="1">
      <alignment horizontal="center" vertical="center" shrinkToFit="1"/>
    </xf>
    <xf numFmtId="0" fontId="28" fillId="2" borderId="1" xfId="0" applyFont="1" applyFill="1" applyBorder="1" applyAlignment="1" applyProtection="1">
      <alignment horizontal="center" vertical="center" wrapText="1" shrinkToFit="1"/>
    </xf>
    <xf numFmtId="0" fontId="37" fillId="2" borderId="1" xfId="0" applyFont="1" applyFill="1" applyBorder="1" applyAlignment="1" applyProtection="1">
      <alignment horizontal="center" vertical="center" shrinkToFit="1"/>
    </xf>
    <xf numFmtId="0" fontId="38" fillId="0" borderId="1" xfId="0" applyFont="1" applyBorder="1" applyAlignment="1" applyProtection="1">
      <alignment horizontal="center" vertical="center" shrinkToFit="1"/>
    </xf>
    <xf numFmtId="0" fontId="8" fillId="2" borderId="10" xfId="0" applyFont="1" applyFill="1" applyBorder="1" applyAlignment="1" applyProtection="1">
      <alignment horizontal="center" vertical="center" shrinkToFit="1"/>
    </xf>
    <xf numFmtId="0" fontId="8" fillId="2" borderId="9" xfId="0" applyFont="1" applyFill="1" applyBorder="1" applyAlignment="1" applyProtection="1">
      <alignment horizontal="center" vertical="center" shrinkToFit="1"/>
    </xf>
    <xf numFmtId="0" fontId="31" fillId="2" borderId="10" xfId="0" applyFont="1" applyFill="1" applyBorder="1" applyAlignment="1" applyProtection="1">
      <alignment horizontal="center" vertical="center" shrinkToFit="1"/>
    </xf>
    <xf numFmtId="0" fontId="31" fillId="2" borderId="9" xfId="0" applyFont="1" applyFill="1" applyBorder="1" applyAlignment="1" applyProtection="1">
      <alignment horizontal="center" vertical="center" shrinkToFit="1"/>
    </xf>
    <xf numFmtId="0" fontId="29" fillId="2" borderId="8" xfId="0" applyFont="1" applyFill="1" applyBorder="1" applyAlignment="1" applyProtection="1">
      <alignment horizontal="justify" vertical="center" shrinkToFit="1"/>
    </xf>
    <xf numFmtId="0" fontId="8" fillId="2" borderId="10" xfId="0" applyFont="1" applyFill="1" applyBorder="1" applyAlignment="1" applyProtection="1">
      <alignment horizontal="justify" vertical="center" shrinkToFit="1"/>
    </xf>
    <xf numFmtId="0" fontId="8" fillId="2" borderId="9" xfId="0" applyFont="1" applyFill="1" applyBorder="1" applyAlignment="1" applyProtection="1">
      <alignment horizontal="justify" vertical="center" shrinkToFit="1"/>
    </xf>
    <xf numFmtId="0" fontId="32" fillId="2" borderId="1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justify" vertical="center" shrinkToFit="1"/>
    </xf>
    <xf numFmtId="0" fontId="29" fillId="2" borderId="1" xfId="0" applyFont="1" applyFill="1" applyBorder="1" applyAlignment="1" applyProtection="1">
      <alignment horizontal="left" vertical="center" shrinkToFit="1"/>
    </xf>
    <xf numFmtId="0" fontId="35" fillId="2" borderId="1" xfId="0" applyFont="1" applyFill="1" applyBorder="1" applyAlignment="1" applyProtection="1">
      <alignment horizontal="center" vertical="center" shrinkToFit="1"/>
    </xf>
    <xf numFmtId="0" fontId="36" fillId="0" borderId="1" xfId="0" applyFont="1" applyBorder="1" applyAlignment="1" applyProtection="1">
      <alignment horizontal="center" vertical="center" shrinkToFit="1"/>
    </xf>
    <xf numFmtId="0" fontId="37" fillId="2" borderId="1" xfId="0" applyFont="1" applyFill="1" applyBorder="1" applyAlignment="1" applyProtection="1">
      <alignment horizontal="center" vertical="center" wrapText="1" shrinkToFit="1"/>
    </xf>
    <xf numFmtId="0" fontId="26" fillId="0" borderId="8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wrapText="1" shrinkToFit="1"/>
    </xf>
    <xf numFmtId="0" fontId="8" fillId="2" borderId="8" xfId="0" applyFont="1" applyFill="1" applyBorder="1" applyAlignment="1">
      <alignment horizontal="justify" vertical="center" shrinkToFit="1"/>
    </xf>
    <xf numFmtId="0" fontId="8" fillId="2" borderId="10" xfId="0" applyFont="1" applyFill="1" applyBorder="1" applyAlignment="1">
      <alignment horizontal="justify" vertical="center" shrinkToFit="1"/>
    </xf>
    <xf numFmtId="0" fontId="8" fillId="2" borderId="9" xfId="0" applyFont="1" applyFill="1" applyBorder="1" applyAlignment="1">
      <alignment horizontal="justify" vertical="center" shrinkToFi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sqref="A1:H1"/>
    </sheetView>
  </sheetViews>
  <sheetFormatPr defaultRowHeight="16.5"/>
  <cols>
    <col min="1" max="1" width="8.375" customWidth="1"/>
    <col min="2" max="2" width="12.625" customWidth="1"/>
    <col min="3" max="3" width="7.125" customWidth="1"/>
    <col min="4" max="4" width="8.125" customWidth="1"/>
    <col min="5" max="5" width="12.625" customWidth="1"/>
    <col min="6" max="6" width="9" style="1"/>
    <col min="7" max="7" width="14.75" style="16" customWidth="1"/>
    <col min="8" max="8" width="14.375" style="1" customWidth="1"/>
    <col min="10" max="10" width="9" hidden="1" customWidth="1"/>
    <col min="11" max="11" width="20.5" hidden="1" customWidth="1"/>
    <col min="12" max="12" width="9" hidden="1" customWidth="1"/>
    <col min="13" max="13" width="35.75" style="25" hidden="1" customWidth="1"/>
  </cols>
  <sheetData>
    <row r="1" spans="1:13" s="2" customFormat="1" ht="27.75">
      <c r="A1" s="44" t="s">
        <v>1844</v>
      </c>
      <c r="B1" s="44"/>
      <c r="C1" s="44"/>
      <c r="D1" s="44"/>
      <c r="E1" s="44"/>
      <c r="F1" s="44"/>
      <c r="G1" s="44"/>
      <c r="H1" s="44"/>
      <c r="I1" s="8"/>
      <c r="J1" s="8"/>
      <c r="M1" s="23"/>
    </row>
    <row r="2" spans="1:13" s="5" customFormat="1" ht="27" customHeight="1">
      <c r="A2" s="36">
        <v>107</v>
      </c>
      <c r="B2" s="7" t="s">
        <v>243</v>
      </c>
      <c r="C2" s="36">
        <v>1</v>
      </c>
      <c r="D2" s="7" t="s">
        <v>244</v>
      </c>
      <c r="E2" s="6"/>
      <c r="F2" s="7" t="s">
        <v>7</v>
      </c>
      <c r="G2" s="22" t="s">
        <v>1800</v>
      </c>
      <c r="H2" s="17" t="s">
        <v>6</v>
      </c>
      <c r="M2" s="24"/>
    </row>
    <row r="3" spans="1:13" s="2" customFormat="1" ht="12" customHeight="1">
      <c r="A3" s="3"/>
      <c r="B3" s="4"/>
      <c r="C3" s="4"/>
      <c r="D3" s="4"/>
      <c r="E3" s="4"/>
      <c r="F3" s="18"/>
      <c r="G3" s="15"/>
      <c r="H3" s="18"/>
      <c r="M3" s="23"/>
    </row>
    <row r="4" spans="1:13" s="2" customFormat="1" ht="21">
      <c r="A4" s="19" t="s">
        <v>3</v>
      </c>
      <c r="B4" s="45" t="s">
        <v>4</v>
      </c>
      <c r="C4" s="46"/>
      <c r="D4" s="46"/>
      <c r="E4" s="47"/>
      <c r="F4" s="45" t="s">
        <v>246</v>
      </c>
      <c r="G4" s="48"/>
      <c r="H4" s="19" t="s">
        <v>5</v>
      </c>
      <c r="J4" s="1" t="s">
        <v>180</v>
      </c>
      <c r="K4" s="1" t="s">
        <v>182</v>
      </c>
      <c r="L4" s="1" t="s">
        <v>181</v>
      </c>
      <c r="M4" s="23"/>
    </row>
    <row r="5" spans="1:13" s="2" customFormat="1" ht="30" customHeight="1">
      <c r="A5" s="19">
        <v>1</v>
      </c>
      <c r="B5" s="41" t="str">
        <f>IF(K5="","",K5)</f>
        <v>專題製作Ⅰ</v>
      </c>
      <c r="C5" s="42"/>
      <c r="D5" s="42"/>
      <c r="E5" s="43"/>
      <c r="F5" s="39" t="str">
        <f>M5</f>
        <v>(星期二)第1節第2節第3節第4節</v>
      </c>
      <c r="G5" s="40"/>
      <c r="H5" s="20" t="str">
        <f>L5</f>
        <v>美二信</v>
      </c>
      <c r="J5" s="1">
        <v>1</v>
      </c>
      <c r="K5" s="1" t="str">
        <f>IF($G$2="","",IF(ISERROR(VLOOKUP($G$2&amp;$J5,班級科目!$A:$E,4,0))=TRUE,"",VLOOKUP($G$2&amp;$J5,班級科目!$A:$E,4,0)))</f>
        <v>專題製作Ⅰ</v>
      </c>
      <c r="L5" s="1" t="str">
        <f>IF($G$2="","",IF(ISERROR(VLOOKUP($G$2&amp;$J5,班級科目!$A:$E,3,0))=TRUE,"",VLOOKUP($G$2&amp;$J5,班級科目!$A:$E,3,0)))</f>
        <v>美二信</v>
      </c>
      <c r="M5" s="25" t="str">
        <f>IF(ISERROR(VLOOKUP($G$2&amp;$J5,班級科目!$A:$F,6,0))=TRUE,"",VLOOKUP($G$2&amp;$J5,班級科目!$A:$F,6,0))</f>
        <v>(星期二)第1節第2節第3節第4節</v>
      </c>
    </row>
    <row r="6" spans="1:13" s="2" customFormat="1" ht="30" customHeight="1">
      <c r="A6" s="19">
        <f>IF($B6="","",A5+1)</f>
        <v>2</v>
      </c>
      <c r="B6" s="41" t="str">
        <f t="shared" ref="B6:B24" si="0">IF(K6="","",K6)</f>
        <v>創意思考與企業識</v>
      </c>
      <c r="C6" s="42"/>
      <c r="D6" s="42"/>
      <c r="E6" s="43"/>
      <c r="F6" s="39" t="str">
        <f t="shared" ref="F6:F14" si="1">M6</f>
        <v>(星期四)第3節第4節</v>
      </c>
      <c r="G6" s="40"/>
      <c r="H6" s="20" t="str">
        <f t="shared" ref="H6:H24" si="2">L6</f>
        <v>美二信</v>
      </c>
      <c r="J6" s="1">
        <v>2</v>
      </c>
      <c r="K6" s="1" t="str">
        <f>IF($G$2="","",IF(ISERROR(VLOOKUP($G$2&amp;$J6,班級科目!$A:$E,4,0))=TRUE,"",VLOOKUP($G$2&amp;$J6,班級科目!$A:$E,4,0)))</f>
        <v>創意思考與企業識</v>
      </c>
      <c r="L6" s="1" t="str">
        <f>IF($G$2="","",IF(ISERROR(VLOOKUP($G$2&amp;$J6,班級科目!$A:$E,3,0))=TRUE,"",VLOOKUP($G$2&amp;$J6,班級科目!$A:$E,3,0)))</f>
        <v>美二信</v>
      </c>
      <c r="M6" s="25" t="str">
        <f>IF(ISERROR(VLOOKUP($G$2&amp;$J6,班級科目!$A:$F,6,0))=TRUE,"",VLOOKUP($G$2&amp;$J6,班級科目!$A:$F,6,0))</f>
        <v>(星期四)第3節第4節</v>
      </c>
    </row>
    <row r="7" spans="1:13" s="2" customFormat="1" ht="30" customHeight="1">
      <c r="A7" s="19">
        <f t="shared" ref="A7:A24" si="3">IF($B7="","",A6+1)</f>
        <v>3</v>
      </c>
      <c r="B7" s="41" t="str">
        <f t="shared" si="0"/>
        <v>數位設計基礎</v>
      </c>
      <c r="C7" s="42"/>
      <c r="D7" s="42"/>
      <c r="E7" s="43"/>
      <c r="F7" s="39" t="str">
        <f t="shared" si="1"/>
        <v>(星期一)第5節第6節</v>
      </c>
      <c r="G7" s="40"/>
      <c r="H7" s="20" t="str">
        <f t="shared" si="2"/>
        <v>美二信</v>
      </c>
      <c r="J7" s="1">
        <v>3</v>
      </c>
      <c r="K7" s="1" t="str">
        <f>IF($G$2="","",IF(ISERROR(VLOOKUP($G$2&amp;$J7,班級科目!$A:$E,4,0))=TRUE,"",VLOOKUP($G$2&amp;$J7,班級科目!$A:$E,4,0)))</f>
        <v>數位設計基礎</v>
      </c>
      <c r="L7" s="1" t="str">
        <f>IF($G$2="","",IF(ISERROR(VLOOKUP($G$2&amp;$J7,班級科目!$A:$E,3,0))=TRUE,"",VLOOKUP($G$2&amp;$J7,班級科目!$A:$E,3,0)))</f>
        <v>美二信</v>
      </c>
      <c r="M7" s="25" t="str">
        <f>IF(ISERROR(VLOOKUP($G$2&amp;$J7,班級科目!$A:$F,6,0))=TRUE,"",VLOOKUP($G$2&amp;$J7,班級科目!$A:$F,6,0))</f>
        <v>(星期一)第5節第6節</v>
      </c>
    </row>
    <row r="8" spans="1:13" s="2" customFormat="1" ht="30" customHeight="1">
      <c r="A8" s="19">
        <f t="shared" si="3"/>
        <v>4</v>
      </c>
      <c r="B8" s="41" t="str">
        <f t="shared" si="0"/>
        <v>文化創意產業創新Ⅰ</v>
      </c>
      <c r="C8" s="42"/>
      <c r="D8" s="42"/>
      <c r="E8" s="43"/>
      <c r="F8" s="39" t="str">
        <f t="shared" si="1"/>
        <v>(星期一)第7節</v>
      </c>
      <c r="G8" s="40"/>
      <c r="H8" s="20" t="str">
        <f t="shared" si="2"/>
        <v>美二信</v>
      </c>
      <c r="J8" s="1">
        <v>4</v>
      </c>
      <c r="K8" s="1" t="str">
        <f>IF($G$2="","",IF(ISERROR(VLOOKUP($G$2&amp;$J8,班級科目!$A:$E,4,0))=TRUE,"",VLOOKUP($G$2&amp;$J8,班級科目!$A:$E,4,0)))</f>
        <v>文化創意產業創新Ⅰ</v>
      </c>
      <c r="L8" s="1" t="str">
        <f>IF($G$2="","",IF(ISERROR(VLOOKUP($G$2&amp;$J8,班級科目!$A:$E,3,0))=TRUE,"",VLOOKUP($G$2&amp;$J8,班級科目!$A:$E,3,0)))</f>
        <v>美二信</v>
      </c>
      <c r="M8" s="25" t="str">
        <f>IF(ISERROR(VLOOKUP($G$2&amp;$J8,班級科目!$A:$F,6,0))=TRUE,"",VLOOKUP($G$2&amp;$J8,班級科目!$A:$F,6,0))</f>
        <v>(星期一)第7節</v>
      </c>
    </row>
    <row r="9" spans="1:13" s="2" customFormat="1" ht="30" customHeight="1">
      <c r="A9" s="19">
        <f t="shared" si="3"/>
        <v>5</v>
      </c>
      <c r="B9" s="41" t="str">
        <f t="shared" si="0"/>
        <v>創意思考與企業識</v>
      </c>
      <c r="C9" s="42"/>
      <c r="D9" s="42"/>
      <c r="E9" s="43"/>
      <c r="F9" s="39" t="str">
        <f t="shared" si="1"/>
        <v>(星期一)第3節第4節</v>
      </c>
      <c r="G9" s="40"/>
      <c r="H9" s="20" t="str">
        <f t="shared" si="2"/>
        <v>美二和</v>
      </c>
      <c r="J9" s="1">
        <v>5</v>
      </c>
      <c r="K9" s="1" t="str">
        <f>IF($G$2="","",IF(ISERROR(VLOOKUP($G$2&amp;$J9,班級科目!$A:$E,4,0))=TRUE,"",VLOOKUP($G$2&amp;$J9,班級科目!$A:$E,4,0)))</f>
        <v>創意思考與企業識</v>
      </c>
      <c r="L9" s="1" t="str">
        <f>IF($G$2="","",IF(ISERROR(VLOOKUP($G$2&amp;$J9,班級科目!$A:$E,3,0))=TRUE,"",VLOOKUP($G$2&amp;$J9,班級科目!$A:$E,3,0)))</f>
        <v>美二和</v>
      </c>
      <c r="M9" s="25" t="str">
        <f>IF(ISERROR(VLOOKUP($G$2&amp;$J9,班級科目!$A:$F,6,0))=TRUE,"",VLOOKUP($G$2&amp;$J9,班級科目!$A:$F,6,0))</f>
        <v>(星期一)第3節第4節</v>
      </c>
    </row>
    <row r="10" spans="1:13" ht="30" customHeight="1">
      <c r="A10" s="19">
        <f t="shared" si="3"/>
        <v>6</v>
      </c>
      <c r="B10" s="41" t="str">
        <f t="shared" si="0"/>
        <v>作品集Ⅰ</v>
      </c>
      <c r="C10" s="42"/>
      <c r="D10" s="42"/>
      <c r="E10" s="43"/>
      <c r="F10" s="39" t="str">
        <f t="shared" si="1"/>
        <v>(星期三)第1節</v>
      </c>
      <c r="G10" s="40"/>
      <c r="H10" s="20" t="str">
        <f t="shared" si="2"/>
        <v>美三信</v>
      </c>
      <c r="J10" s="1">
        <v>6</v>
      </c>
      <c r="K10" s="1" t="str">
        <f>IF($G$2="","",IF(ISERROR(VLOOKUP($G$2&amp;$J10,班級科目!$A:$E,4,0))=TRUE,"",VLOOKUP($G$2&amp;$J10,班級科目!$A:$E,4,0)))</f>
        <v>作品集Ⅰ</v>
      </c>
      <c r="L10" s="1" t="str">
        <f>IF($G$2="","",IF(ISERROR(VLOOKUP($G$2&amp;$J10,班級科目!$A:$E,3,0))=TRUE,"",VLOOKUP($G$2&amp;$J10,班級科目!$A:$E,3,0)))</f>
        <v>美三信</v>
      </c>
      <c r="M10" s="25" t="str">
        <f>IF(ISERROR(VLOOKUP($G$2&amp;$J10,班級科目!$A:$F,6,0))=TRUE,"",VLOOKUP($G$2&amp;$J10,班級科目!$A:$F,6,0))</f>
        <v>(星期三)第1節</v>
      </c>
    </row>
    <row r="11" spans="1:13" ht="30" customHeight="1">
      <c r="A11" s="19">
        <f t="shared" si="3"/>
        <v>7</v>
      </c>
      <c r="B11" s="41" t="str">
        <f t="shared" si="0"/>
        <v>攝影Ⅲ</v>
      </c>
      <c r="C11" s="42"/>
      <c r="D11" s="42"/>
      <c r="E11" s="43"/>
      <c r="F11" s="39" t="str">
        <f t="shared" si="1"/>
        <v>(星期三)第2節</v>
      </c>
      <c r="G11" s="40"/>
      <c r="H11" s="20" t="str">
        <f t="shared" si="2"/>
        <v>美三信</v>
      </c>
      <c r="J11" s="1">
        <v>7</v>
      </c>
      <c r="K11" s="1" t="str">
        <f>IF($G$2="","",IF(ISERROR(VLOOKUP($G$2&amp;$J11,班級科目!$A:$E,4,0))=TRUE,"",VLOOKUP($G$2&amp;$J11,班級科目!$A:$E,4,0)))</f>
        <v>攝影Ⅲ</v>
      </c>
      <c r="L11" s="1" t="str">
        <f>IF($G$2="","",IF(ISERROR(VLOOKUP($G$2&amp;$J11,班級科目!$A:$E,3,0))=TRUE,"",VLOOKUP($G$2&amp;$J11,班級科目!$A:$E,3,0)))</f>
        <v>美三信</v>
      </c>
      <c r="M11" s="25" t="str">
        <f>IF(ISERROR(VLOOKUP($G$2&amp;$J11,班級科目!$A:$F,6,0))=TRUE,"",VLOOKUP($G$2&amp;$J11,班級科目!$A:$F,6,0))</f>
        <v>(星期三)第2節</v>
      </c>
    </row>
    <row r="12" spans="1:13" ht="30" customHeight="1">
      <c r="A12" s="19">
        <f t="shared" si="3"/>
        <v>8</v>
      </c>
      <c r="B12" s="41" t="str">
        <f t="shared" si="0"/>
        <v>印刷設計概論Ⅰ</v>
      </c>
      <c r="C12" s="42"/>
      <c r="D12" s="42"/>
      <c r="E12" s="43"/>
      <c r="F12" s="39" t="str">
        <f t="shared" si="1"/>
        <v>(星期五)第1節第2節</v>
      </c>
      <c r="G12" s="40"/>
      <c r="H12" s="20" t="str">
        <f t="shared" si="2"/>
        <v>美三義</v>
      </c>
      <c r="J12" s="1">
        <v>8</v>
      </c>
      <c r="K12" s="1" t="str">
        <f>IF($G$2="","",IF(ISERROR(VLOOKUP($G$2&amp;$J12,班級科目!$A:$E,4,0))=TRUE,"",VLOOKUP($G$2&amp;$J12,班級科目!$A:$E,4,0)))</f>
        <v>印刷設計概論Ⅰ</v>
      </c>
      <c r="L12" s="1" t="str">
        <f>IF($G$2="","",IF(ISERROR(VLOOKUP($G$2&amp;$J12,班級科目!$A:$E,3,0))=TRUE,"",VLOOKUP($G$2&amp;$J12,班級科目!$A:$E,3,0)))</f>
        <v>美三義</v>
      </c>
      <c r="M12" s="25" t="str">
        <f>IF(ISERROR(VLOOKUP($G$2&amp;$J12,班級科目!$A:$F,6,0))=TRUE,"",VLOOKUP($G$2&amp;$J12,班級科目!$A:$F,6,0))</f>
        <v>(星期五)第1節第2節</v>
      </c>
    </row>
    <row r="13" spans="1:13" ht="30" customHeight="1">
      <c r="A13" s="19">
        <f t="shared" si="3"/>
        <v>9</v>
      </c>
      <c r="B13" s="41" t="str">
        <f t="shared" si="0"/>
        <v>作品集Ⅰ</v>
      </c>
      <c r="C13" s="42"/>
      <c r="D13" s="42"/>
      <c r="E13" s="43"/>
      <c r="F13" s="39" t="str">
        <f t="shared" si="1"/>
        <v>(星期二)第5節</v>
      </c>
      <c r="G13" s="40"/>
      <c r="H13" s="20" t="str">
        <f t="shared" si="2"/>
        <v>美三和</v>
      </c>
      <c r="J13" s="1">
        <v>9</v>
      </c>
      <c r="K13" s="1" t="str">
        <f>IF($G$2="","",IF(ISERROR(VLOOKUP($G$2&amp;$J13,班級科目!$A:$E,4,0))=TRUE,"",VLOOKUP($G$2&amp;$J13,班級科目!$A:$E,4,0)))</f>
        <v>作品集Ⅰ</v>
      </c>
      <c r="L13" s="1" t="str">
        <f>IF($G$2="","",IF(ISERROR(VLOOKUP($G$2&amp;$J13,班級科目!$A:$E,3,0))=TRUE,"",VLOOKUP($G$2&amp;$J13,班級科目!$A:$E,3,0)))</f>
        <v>美三和</v>
      </c>
      <c r="M13" s="25" t="str">
        <f>IF(ISERROR(VLOOKUP($G$2&amp;$J13,班級科目!$A:$F,6,0))=TRUE,"",VLOOKUP($G$2&amp;$J13,班級科目!$A:$F,6,0))</f>
        <v>(星期二)第5節</v>
      </c>
    </row>
    <row r="14" spans="1:13" ht="30" customHeight="1">
      <c r="A14" s="19">
        <f t="shared" si="3"/>
        <v>10</v>
      </c>
      <c r="B14" s="41" t="str">
        <f t="shared" si="0"/>
        <v>攝影Ⅲ</v>
      </c>
      <c r="C14" s="42"/>
      <c r="D14" s="42"/>
      <c r="E14" s="43"/>
      <c r="F14" s="39" t="str">
        <f t="shared" si="1"/>
        <v>(星期二)第7節</v>
      </c>
      <c r="G14" s="40"/>
      <c r="H14" s="20" t="str">
        <f t="shared" si="2"/>
        <v>美三和</v>
      </c>
      <c r="J14" s="1">
        <v>10</v>
      </c>
      <c r="K14" s="1" t="str">
        <f>IF($G$2="","",IF(ISERROR(VLOOKUP($G$2&amp;$J14,班級科目!$A:$E,4,0))=TRUE,"",VLOOKUP($G$2&amp;$J14,班級科目!$A:$E,4,0)))</f>
        <v>攝影Ⅲ</v>
      </c>
      <c r="L14" s="1" t="str">
        <f>IF($G$2="","",IF(ISERROR(VLOOKUP($G$2&amp;$J14,班級科目!$A:$E,3,0))=TRUE,"",VLOOKUP($G$2&amp;$J14,班級科目!$A:$E,3,0)))</f>
        <v>美三和</v>
      </c>
      <c r="M14" s="25" t="str">
        <f>IF(ISERROR(VLOOKUP($G$2&amp;$J14,班級科目!$A:$F,6,0))=TRUE,"",VLOOKUP($G$2&amp;$J14,班級科目!$A:$F,6,0))</f>
        <v>(星期二)第7節</v>
      </c>
    </row>
    <row r="15" spans="1:13" ht="30" customHeight="1">
      <c r="A15" s="19" t="str">
        <f t="shared" si="3"/>
        <v/>
      </c>
      <c r="B15" s="41" t="str">
        <f t="shared" si="0"/>
        <v/>
      </c>
      <c r="C15" s="42"/>
      <c r="D15" s="42"/>
      <c r="E15" s="43"/>
      <c r="F15" s="39" t="str">
        <f t="shared" ref="F15:F24" si="4">M15</f>
        <v/>
      </c>
      <c r="G15" s="40"/>
      <c r="H15" s="20" t="str">
        <f t="shared" si="2"/>
        <v/>
      </c>
      <c r="J15" s="1">
        <v>11</v>
      </c>
      <c r="K15" s="1" t="str">
        <f>IF($G$2="","",IF(ISERROR(VLOOKUP($G$2&amp;$J15,班級科目!$A:$E,4,0))=TRUE,"",VLOOKUP($G$2&amp;$J15,班級科目!$A:$E,4,0)))</f>
        <v/>
      </c>
      <c r="L15" s="1" t="str">
        <f>IF($G$2="","",IF(ISERROR(VLOOKUP($G$2&amp;$J15,班級科目!$A:$E,3,0))=TRUE,"",VLOOKUP($G$2&amp;$J15,班級科目!$A:$E,3,0)))</f>
        <v/>
      </c>
      <c r="M15" s="25" t="str">
        <f>IF(ISERROR(VLOOKUP($G$2&amp;$J15,班級科目!$A:$F,6,0))=TRUE,"",VLOOKUP($G$2&amp;$J15,班級科目!$A:$F,6,0))</f>
        <v/>
      </c>
    </row>
    <row r="16" spans="1:13" ht="30" customHeight="1">
      <c r="A16" s="19" t="str">
        <f t="shared" si="3"/>
        <v/>
      </c>
      <c r="B16" s="41" t="str">
        <f t="shared" si="0"/>
        <v/>
      </c>
      <c r="C16" s="42"/>
      <c r="D16" s="42"/>
      <c r="E16" s="43"/>
      <c r="F16" s="39" t="str">
        <f t="shared" si="4"/>
        <v/>
      </c>
      <c r="G16" s="40"/>
      <c r="H16" s="20" t="str">
        <f t="shared" si="2"/>
        <v/>
      </c>
      <c r="J16" s="1">
        <v>12</v>
      </c>
      <c r="K16" s="1" t="str">
        <f>IF($G$2="","",IF(ISERROR(VLOOKUP($G$2&amp;$J16,班級科目!$A:$E,4,0))=TRUE,"",VLOOKUP($G$2&amp;$J16,班級科目!$A:$E,4,0)))</f>
        <v/>
      </c>
      <c r="L16" s="1" t="str">
        <f>IF($G$2="","",IF(ISERROR(VLOOKUP($G$2&amp;$J16,班級科目!$A:$E,3,0))=TRUE,"",VLOOKUP($G$2&amp;$J16,班級科目!$A:$E,3,0)))</f>
        <v/>
      </c>
      <c r="M16" s="25" t="str">
        <f>IF(ISERROR(VLOOKUP($G$2&amp;$J16,班級科目!$A:$F,6,0))=TRUE,"",VLOOKUP($G$2&amp;$J16,班級科目!$A:$F,6,0))</f>
        <v/>
      </c>
    </row>
    <row r="17" spans="1:13" ht="30" customHeight="1">
      <c r="A17" s="19" t="str">
        <f t="shared" si="3"/>
        <v/>
      </c>
      <c r="B17" s="41" t="str">
        <f t="shared" si="0"/>
        <v/>
      </c>
      <c r="C17" s="42"/>
      <c r="D17" s="42"/>
      <c r="E17" s="43"/>
      <c r="F17" s="39" t="str">
        <f t="shared" si="4"/>
        <v/>
      </c>
      <c r="G17" s="40"/>
      <c r="H17" s="20" t="str">
        <f t="shared" si="2"/>
        <v/>
      </c>
      <c r="J17" s="1">
        <v>13</v>
      </c>
      <c r="K17" s="1" t="str">
        <f>IF($G$2="","",IF(ISERROR(VLOOKUP($G$2&amp;$J17,班級科目!$A:$E,4,0))=TRUE,"",VLOOKUP($G$2&amp;$J17,班級科目!$A:$E,4,0)))</f>
        <v/>
      </c>
      <c r="L17" s="1" t="str">
        <f>IF($G$2="","",IF(ISERROR(VLOOKUP($G$2&amp;$J17,班級科目!$A:$E,3,0))=TRUE,"",VLOOKUP($G$2&amp;$J17,班級科目!$A:$E,3,0)))</f>
        <v/>
      </c>
      <c r="M17" s="25" t="str">
        <f>IF(ISERROR(VLOOKUP($G$2&amp;$J17,班級科目!$A:$F,6,0))=TRUE,"",VLOOKUP($G$2&amp;$J17,班級科目!$A:$F,6,0))</f>
        <v/>
      </c>
    </row>
    <row r="18" spans="1:13" ht="30" customHeight="1">
      <c r="A18" s="19" t="str">
        <f t="shared" si="3"/>
        <v/>
      </c>
      <c r="B18" s="41" t="str">
        <f t="shared" si="0"/>
        <v/>
      </c>
      <c r="C18" s="42"/>
      <c r="D18" s="42"/>
      <c r="E18" s="43"/>
      <c r="F18" s="39" t="str">
        <f t="shared" si="4"/>
        <v/>
      </c>
      <c r="G18" s="40"/>
      <c r="H18" s="20" t="str">
        <f t="shared" si="2"/>
        <v/>
      </c>
      <c r="J18" s="1">
        <v>14</v>
      </c>
      <c r="K18" s="1" t="str">
        <f>IF($G$2="","",IF(ISERROR(VLOOKUP($G$2&amp;$J18,班級科目!$A:$E,4,0))=TRUE,"",VLOOKUP($G$2&amp;$J18,班級科目!$A:$E,4,0)))</f>
        <v/>
      </c>
      <c r="L18" s="1" t="str">
        <f>IF($G$2="","",IF(ISERROR(VLOOKUP($G$2&amp;$J18,班級科目!$A:$E,3,0))=TRUE,"",VLOOKUP($G$2&amp;$J18,班級科目!$A:$E,3,0)))</f>
        <v/>
      </c>
      <c r="M18" s="25" t="str">
        <f>IF(ISERROR(VLOOKUP($G$2&amp;$J18,班級科目!$A:$F,6,0))=TRUE,"",VLOOKUP($G$2&amp;$J18,班級科目!$A:$F,6,0))</f>
        <v/>
      </c>
    </row>
    <row r="19" spans="1:13" ht="30" customHeight="1">
      <c r="A19" s="19" t="str">
        <f t="shared" si="3"/>
        <v/>
      </c>
      <c r="B19" s="41" t="str">
        <f t="shared" si="0"/>
        <v/>
      </c>
      <c r="C19" s="42"/>
      <c r="D19" s="42"/>
      <c r="E19" s="43"/>
      <c r="F19" s="39" t="str">
        <f t="shared" si="4"/>
        <v/>
      </c>
      <c r="G19" s="40"/>
      <c r="H19" s="20" t="str">
        <f t="shared" si="2"/>
        <v/>
      </c>
      <c r="J19" s="1">
        <v>15</v>
      </c>
      <c r="K19" s="1" t="str">
        <f>IF($G$2="","",IF(ISERROR(VLOOKUP($G$2&amp;$J19,班級科目!$A:$E,4,0))=TRUE,"",VLOOKUP($G$2&amp;$J19,班級科目!$A:$E,4,0)))</f>
        <v/>
      </c>
      <c r="L19" s="1" t="str">
        <f>IF($G$2="","",IF(ISERROR(VLOOKUP($G$2&amp;$J19,班級科目!$A:$E,3,0))=TRUE,"",VLOOKUP($G$2&amp;$J19,班級科目!$A:$E,3,0)))</f>
        <v/>
      </c>
      <c r="M19" s="25" t="str">
        <f>IF(ISERROR(VLOOKUP($G$2&amp;$J19,班級科目!$A:$F,6,0))=TRUE,"",VLOOKUP($G$2&amp;$J19,班級科目!$A:$F,6,0))</f>
        <v/>
      </c>
    </row>
    <row r="20" spans="1:13" ht="30" customHeight="1">
      <c r="A20" s="19" t="str">
        <f t="shared" si="3"/>
        <v/>
      </c>
      <c r="B20" s="41" t="str">
        <f t="shared" si="0"/>
        <v/>
      </c>
      <c r="C20" s="42"/>
      <c r="D20" s="42"/>
      <c r="E20" s="43"/>
      <c r="F20" s="39" t="str">
        <f t="shared" si="4"/>
        <v/>
      </c>
      <c r="G20" s="40"/>
      <c r="H20" s="20" t="str">
        <f t="shared" si="2"/>
        <v/>
      </c>
      <c r="J20" s="1">
        <v>16</v>
      </c>
      <c r="K20" s="1" t="str">
        <f>IF($G$2="","",IF(ISERROR(VLOOKUP($G$2&amp;$J20,班級科目!$A:$E,4,0))=TRUE,"",VLOOKUP($G$2&amp;$J20,班級科目!$A:$E,4,0)))</f>
        <v/>
      </c>
      <c r="L20" s="1" t="str">
        <f>IF($G$2="","",IF(ISERROR(VLOOKUP($G$2&amp;$J20,班級科目!$A:$E,3,0))=TRUE,"",VLOOKUP($G$2&amp;$J20,班級科目!$A:$E,3,0)))</f>
        <v/>
      </c>
      <c r="M20" s="25" t="str">
        <f>IF(ISERROR(VLOOKUP($G$2&amp;$J20,班級科目!$A:$F,6,0))=TRUE,"",VLOOKUP($G$2&amp;$J20,班級科目!$A:$F,6,0))</f>
        <v/>
      </c>
    </row>
    <row r="21" spans="1:13" ht="30" customHeight="1">
      <c r="A21" s="19" t="str">
        <f t="shared" si="3"/>
        <v/>
      </c>
      <c r="B21" s="41" t="str">
        <f t="shared" si="0"/>
        <v/>
      </c>
      <c r="C21" s="42"/>
      <c r="D21" s="42"/>
      <c r="E21" s="43"/>
      <c r="F21" s="39" t="str">
        <f t="shared" si="4"/>
        <v/>
      </c>
      <c r="G21" s="40"/>
      <c r="H21" s="20" t="str">
        <f t="shared" si="2"/>
        <v/>
      </c>
      <c r="J21" s="1">
        <v>17</v>
      </c>
      <c r="K21" s="1" t="str">
        <f>IF($G$2="","",IF(ISERROR(VLOOKUP($G$2&amp;$J21,班級科目!$A:$E,4,0))=TRUE,"",VLOOKUP($G$2&amp;$J21,班級科目!$A:$E,4,0)))</f>
        <v/>
      </c>
      <c r="L21" s="1" t="str">
        <f>IF($G$2="","",IF(ISERROR(VLOOKUP($G$2&amp;$J21,班級科目!$A:$E,3,0))=TRUE,"",VLOOKUP($G$2&amp;$J21,班級科目!$A:$E,3,0)))</f>
        <v/>
      </c>
      <c r="M21" s="25" t="str">
        <f>IF(ISERROR(VLOOKUP($G$2&amp;$J21,班級科目!$A:$F,6,0))=TRUE,"",VLOOKUP($G$2&amp;$J21,班級科目!$A:$F,6,0))</f>
        <v/>
      </c>
    </row>
    <row r="22" spans="1:13" ht="30" customHeight="1">
      <c r="A22" s="19" t="str">
        <f t="shared" si="3"/>
        <v/>
      </c>
      <c r="B22" s="41" t="str">
        <f t="shared" si="0"/>
        <v/>
      </c>
      <c r="C22" s="42"/>
      <c r="D22" s="42"/>
      <c r="E22" s="43"/>
      <c r="F22" s="39" t="str">
        <f t="shared" si="4"/>
        <v/>
      </c>
      <c r="G22" s="40"/>
      <c r="H22" s="20" t="str">
        <f t="shared" si="2"/>
        <v/>
      </c>
      <c r="J22" s="1">
        <v>18</v>
      </c>
      <c r="K22" s="1" t="str">
        <f>IF($G$2="","",IF(ISERROR(VLOOKUP($G$2&amp;$J22,班級科目!$A:$E,4,0))=TRUE,"",VLOOKUP($G$2&amp;$J22,班級科目!$A:$E,4,0)))</f>
        <v/>
      </c>
      <c r="L22" s="1" t="str">
        <f>IF($G$2="","",IF(ISERROR(VLOOKUP($G$2&amp;$J22,班級科目!$A:$E,3,0))=TRUE,"",VLOOKUP($G$2&amp;$J22,班級科目!$A:$E,3,0)))</f>
        <v/>
      </c>
      <c r="M22" s="25" t="str">
        <f>IF(ISERROR(VLOOKUP($G$2&amp;$J22,班級科目!$A:$F,6,0))=TRUE,"",VLOOKUP($G$2&amp;$J22,班級科目!$A:$F,6,0))</f>
        <v/>
      </c>
    </row>
    <row r="23" spans="1:13" ht="30" customHeight="1">
      <c r="A23" s="19" t="str">
        <f t="shared" si="3"/>
        <v/>
      </c>
      <c r="B23" s="41" t="str">
        <f>IF(K23="","",K23)</f>
        <v/>
      </c>
      <c r="C23" s="42"/>
      <c r="D23" s="42"/>
      <c r="E23" s="43"/>
      <c r="F23" s="39" t="str">
        <f t="shared" si="4"/>
        <v/>
      </c>
      <c r="G23" s="40"/>
      <c r="H23" s="20" t="str">
        <f t="shared" si="2"/>
        <v/>
      </c>
      <c r="J23" s="1">
        <v>19</v>
      </c>
      <c r="K23" s="1" t="str">
        <f>IF($G$2="","",IF(ISERROR(VLOOKUP($G$2&amp;$J23,班級科目!$A:$E,4,0))=TRUE,"",VLOOKUP($G$2&amp;$J23,班級科目!$A:$E,4,0)))</f>
        <v/>
      </c>
      <c r="L23" s="1" t="str">
        <f>IF($G$2="","",IF(ISERROR(VLOOKUP($G$2&amp;$J23,班級科目!$A:$E,3,0))=TRUE,"",VLOOKUP($G$2&amp;$J23,班級科目!$A:$E,3,0)))</f>
        <v/>
      </c>
      <c r="M23" s="25" t="str">
        <f>IF(ISERROR(VLOOKUP($G$2&amp;$J23,班級科目!$A:$F,6,0))=TRUE,"",VLOOKUP($G$2&amp;$J23,班級科目!$A:$F,6,0))</f>
        <v/>
      </c>
    </row>
    <row r="24" spans="1:13" ht="30" customHeight="1">
      <c r="A24" s="19" t="str">
        <f t="shared" si="3"/>
        <v/>
      </c>
      <c r="B24" s="41" t="str">
        <f t="shared" si="0"/>
        <v/>
      </c>
      <c r="C24" s="42"/>
      <c r="D24" s="42"/>
      <c r="E24" s="43"/>
      <c r="F24" s="39" t="str">
        <f t="shared" si="4"/>
        <v/>
      </c>
      <c r="G24" s="40"/>
      <c r="H24" s="20" t="str">
        <f t="shared" si="2"/>
        <v/>
      </c>
      <c r="J24" s="1">
        <v>20</v>
      </c>
      <c r="K24" s="1" t="str">
        <f>IF($G$2="","",IF(ISERROR(VLOOKUP($G$2&amp;$J24,班級科目!$A:$E,4,0))=TRUE,"",VLOOKUP($G$2&amp;$J24,班級科目!$A:$E,4,0)))</f>
        <v/>
      </c>
      <c r="L24" s="1" t="str">
        <f>IF($G$2="","",IF(ISERROR(VLOOKUP($G$2&amp;$J24,班級科目!$A:$E,3,0))=TRUE,"",VLOOKUP($G$2&amp;$J24,班級科目!$A:$E,3,0)))</f>
        <v/>
      </c>
      <c r="M24" s="25" t="str">
        <f>IF(ISERROR(VLOOKUP($G$2&amp;$J24,班級科目!$A:$F,6,0))=TRUE,"",VLOOKUP($G$2&amp;$J24,班級科目!$A:$F,6,0))</f>
        <v/>
      </c>
    </row>
  </sheetData>
  <protectedRanges>
    <protectedRange sqref="G2" name="範圍3"/>
  </protectedRanges>
  <mergeCells count="43">
    <mergeCell ref="B23:E23"/>
    <mergeCell ref="B24:E24"/>
    <mergeCell ref="B19:E19"/>
    <mergeCell ref="B20:E20"/>
    <mergeCell ref="B21:E21"/>
    <mergeCell ref="B22:E22"/>
    <mergeCell ref="B15:E15"/>
    <mergeCell ref="B16:E16"/>
    <mergeCell ref="B17:E17"/>
    <mergeCell ref="B18:E18"/>
    <mergeCell ref="B11:E11"/>
    <mergeCell ref="B12:E12"/>
    <mergeCell ref="B13:E13"/>
    <mergeCell ref="B14:E14"/>
    <mergeCell ref="B7:E7"/>
    <mergeCell ref="B8:E8"/>
    <mergeCell ref="B9:E9"/>
    <mergeCell ref="B10:E10"/>
    <mergeCell ref="A1:H1"/>
    <mergeCell ref="B5:E5"/>
    <mergeCell ref="B4:E4"/>
    <mergeCell ref="B6:E6"/>
    <mergeCell ref="F5:G5"/>
    <mergeCell ref="F4:G4"/>
    <mergeCell ref="F17:G17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8:G18"/>
    <mergeCell ref="F23:G23"/>
    <mergeCell ref="F24:G24"/>
    <mergeCell ref="F19:G19"/>
    <mergeCell ref="F20:G20"/>
    <mergeCell ref="F21:G21"/>
    <mergeCell ref="F22:G22"/>
  </mergeCells>
  <phoneticPr fontId="6" type="noConversion"/>
  <hyperlinks>
    <hyperlink ref="B5" location="'1'!A1" display="'1'!A1" xr:uid="{00000000-0004-0000-0000-000000000000}"/>
    <hyperlink ref="B6" location="'2'!A1" display="'2'!A1" xr:uid="{00000000-0004-0000-0000-000001000000}"/>
    <hyperlink ref="B7" location="'3'!A1" display="'3'!A1" xr:uid="{00000000-0004-0000-0000-000002000000}"/>
    <hyperlink ref="B8" location="'4'!A1" display="'4'!A1" xr:uid="{00000000-0004-0000-0000-000003000000}"/>
    <hyperlink ref="B9" location="'5'!A1" display="'5'!A1" xr:uid="{00000000-0004-0000-0000-000004000000}"/>
    <hyperlink ref="B10" location="'6'!A1" display="'6'!A1" xr:uid="{00000000-0004-0000-0000-000005000000}"/>
    <hyperlink ref="B11" location="'7'!A1" display="'7'!A1" xr:uid="{00000000-0004-0000-0000-000006000000}"/>
    <hyperlink ref="B12" location="'8'!A1" display="'8'!A1" xr:uid="{00000000-0004-0000-0000-000007000000}"/>
    <hyperlink ref="B13" location="'9'!A1" display="'9'!A1" xr:uid="{00000000-0004-0000-0000-000008000000}"/>
    <hyperlink ref="B14" location="'10'!A1" display="'10'!A1" xr:uid="{00000000-0004-0000-0000-000009000000}"/>
    <hyperlink ref="B15" location="'11'!A1" display="'11'!A1" xr:uid="{00000000-0004-0000-0000-00000A000000}"/>
    <hyperlink ref="B16" location="'12'!A1" display="'12'!A1" xr:uid="{00000000-0004-0000-0000-00000B000000}"/>
    <hyperlink ref="B17" location="'13'!A1" display="'13'!A1" xr:uid="{00000000-0004-0000-0000-00000C000000}"/>
    <hyperlink ref="B18" location="'14'!A1" display="'14'!A1" xr:uid="{00000000-0004-0000-0000-00000D000000}"/>
    <hyperlink ref="B19" location="'15'!A1" display="'15'!A1" xr:uid="{00000000-0004-0000-0000-00000E000000}"/>
    <hyperlink ref="B20" location="'16'!A1" display="'16'!A1" xr:uid="{00000000-0004-0000-0000-00000F000000}"/>
    <hyperlink ref="B21" location="'17'!A1" display="'17'!A1" xr:uid="{00000000-0004-0000-0000-000010000000}"/>
    <hyperlink ref="B24" location="'20'!A1" display="'20'!A1" xr:uid="{00000000-0004-0000-0000-000011000000}"/>
    <hyperlink ref="B23" location="'19'!A1" display="'19'!A1" xr:uid="{00000000-0004-0000-0000-000012000000}"/>
    <hyperlink ref="B22" location="'18'!A1" display="'18'!A1" xr:uid="{00000000-0004-0000-0000-000013000000}"/>
    <hyperlink ref="H6" location="'2'!A1" display="'2'!A1" xr:uid="{00000000-0004-0000-0000-000014000000}"/>
    <hyperlink ref="H7" location="'3'!A1" display="'3'!A1" xr:uid="{00000000-0004-0000-0000-000015000000}"/>
    <hyperlink ref="H8" location="'4'!A1" display="'4'!A1" xr:uid="{00000000-0004-0000-0000-000016000000}"/>
    <hyperlink ref="H9" location="'5'!A1" display="'5'!A1" xr:uid="{00000000-0004-0000-0000-000017000000}"/>
    <hyperlink ref="H10" location="'6'!A1" display="'6'!A1" xr:uid="{00000000-0004-0000-0000-000018000000}"/>
    <hyperlink ref="H11" location="'7'!A1" display="'7'!A1" xr:uid="{00000000-0004-0000-0000-000019000000}"/>
    <hyperlink ref="H12" location="'8'!A1" display="'8'!A1" xr:uid="{00000000-0004-0000-0000-00001A000000}"/>
    <hyperlink ref="H13" location="'9'!A1" display="'9'!A1" xr:uid="{00000000-0004-0000-0000-00001B000000}"/>
    <hyperlink ref="H14" location="'10'!A1" display="'10'!A1" xr:uid="{00000000-0004-0000-0000-00001C000000}"/>
    <hyperlink ref="H15" location="'11'!A1" display="'11'!A1" xr:uid="{00000000-0004-0000-0000-00001D000000}"/>
    <hyperlink ref="H16" location="'12'!A1" display="'12'!A1" xr:uid="{00000000-0004-0000-0000-00001E000000}"/>
    <hyperlink ref="H17" location="'13'!A1" display="'13'!A1" xr:uid="{00000000-0004-0000-0000-00001F000000}"/>
    <hyperlink ref="H18" location="'14'!A1" display="'14'!A1" xr:uid="{00000000-0004-0000-0000-000020000000}"/>
    <hyperlink ref="H19" location="'15'!A1" display="'15'!A1" xr:uid="{00000000-0004-0000-0000-000021000000}"/>
    <hyperlink ref="H20" location="'16'!A1" display="'16'!A1" xr:uid="{00000000-0004-0000-0000-000022000000}"/>
    <hyperlink ref="H21" location="'17'!A1" display="'17'!A1" xr:uid="{00000000-0004-0000-0000-000023000000}"/>
    <hyperlink ref="H22" location="'18'!A1" display="'18'!A1" xr:uid="{00000000-0004-0000-0000-000024000000}"/>
    <hyperlink ref="H23" location="'19'!A1" display="'19'!A1" xr:uid="{00000000-0004-0000-0000-000025000000}"/>
    <hyperlink ref="H24" location="'20'!A1" display="'20'!A1" xr:uid="{00000000-0004-0000-0000-000026000000}"/>
    <hyperlink ref="H5" location="'1'!A1" display="'1'!A1" xr:uid="{00000000-0004-0000-0000-000027000000}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美三和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(星期二)第5節</v>
      </c>
      <c r="M2" s="75"/>
      <c r="N2" s="75"/>
      <c r="O2" s="26">
        <v>9</v>
      </c>
    </row>
    <row r="3" spans="1:15" s="11" customFormat="1" ht="41.1" customHeight="1">
      <c r="A3" s="73" t="s">
        <v>188</v>
      </c>
      <c r="B3" s="73"/>
      <c r="C3" s="70" t="str">
        <f>IF(首頁!$B$13="","",首頁!$B$13)</f>
        <v>作品集Ⅰ</v>
      </c>
      <c r="D3" s="70"/>
      <c r="E3" s="70"/>
      <c r="F3" s="79" t="s">
        <v>219</v>
      </c>
      <c r="G3" s="79"/>
      <c r="H3" s="70" t="s">
        <v>1932</v>
      </c>
      <c r="I3" s="70"/>
      <c r="J3" s="73" t="s">
        <v>189</v>
      </c>
      <c r="K3" s="73"/>
      <c r="L3" s="73"/>
      <c r="M3" s="70" t="s">
        <v>1931</v>
      </c>
      <c r="N3" s="70"/>
    </row>
    <row r="4" spans="1:15" s="11" customFormat="1" ht="41.1" customHeight="1" thickBot="1">
      <c r="A4" s="72" t="s">
        <v>220</v>
      </c>
      <c r="B4" s="72"/>
      <c r="C4" s="76" t="str">
        <f>IF($C$3="","",首頁!$G$2)</f>
        <v>李子庭</v>
      </c>
      <c r="D4" s="76"/>
      <c r="E4" s="76"/>
      <c r="F4" s="72" t="s">
        <v>221</v>
      </c>
      <c r="G4" s="72"/>
      <c r="H4" s="71" t="s">
        <v>1930</v>
      </c>
      <c r="I4" s="71"/>
      <c r="J4" s="73" t="s">
        <v>222</v>
      </c>
      <c r="K4" s="73"/>
      <c r="L4" s="73"/>
      <c r="M4" s="71">
        <v>1</v>
      </c>
      <c r="N4" s="71"/>
    </row>
    <row r="5" spans="1:15" ht="41.1" customHeight="1" thickTop="1" thickBot="1">
      <c r="A5" s="10" t="s">
        <v>1</v>
      </c>
      <c r="B5" s="66" t="s">
        <v>223</v>
      </c>
      <c r="C5" s="67"/>
      <c r="D5" s="67"/>
      <c r="E5" s="66" t="s">
        <v>224</v>
      </c>
      <c r="F5" s="67"/>
      <c r="G5" s="67"/>
      <c r="H5" s="67"/>
      <c r="I5" s="66" t="s">
        <v>225</v>
      </c>
      <c r="J5" s="67"/>
      <c r="K5" s="67"/>
      <c r="L5" s="67"/>
      <c r="M5" s="66" t="s">
        <v>226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84" t="s">
        <v>1892</v>
      </c>
      <c r="F6" s="85"/>
      <c r="G6" s="85"/>
      <c r="H6" s="86"/>
      <c r="I6" s="104"/>
      <c r="J6" s="136"/>
      <c r="K6" s="136"/>
      <c r="L6" s="137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90" t="s">
        <v>1890</v>
      </c>
      <c r="F7" s="92"/>
      <c r="G7" s="92"/>
      <c r="H7" s="92"/>
      <c r="I7" s="95" t="s">
        <v>1891</v>
      </c>
      <c r="J7" s="88"/>
      <c r="K7" s="88"/>
      <c r="L7" s="88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1872</v>
      </c>
      <c r="F8" s="92"/>
      <c r="G8" s="92"/>
      <c r="H8" s="92"/>
      <c r="I8" s="95"/>
      <c r="J8" s="88"/>
      <c r="K8" s="88"/>
      <c r="L8" s="88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1873</v>
      </c>
      <c r="F9" s="92"/>
      <c r="G9" s="92"/>
      <c r="H9" s="92"/>
      <c r="I9" s="95" t="s">
        <v>1874</v>
      </c>
      <c r="J9" s="88"/>
      <c r="K9" s="88"/>
      <c r="L9" s="88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90" t="s">
        <v>1896</v>
      </c>
      <c r="F10" s="92"/>
      <c r="G10" s="92"/>
      <c r="H10" s="92"/>
      <c r="I10" s="89"/>
      <c r="J10" s="88"/>
      <c r="K10" s="88"/>
      <c r="L10" s="88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115" t="s">
        <v>1897</v>
      </c>
      <c r="F11" s="92"/>
      <c r="G11" s="92"/>
      <c r="H11" s="92"/>
      <c r="I11" s="102"/>
      <c r="J11" s="92"/>
      <c r="K11" s="92"/>
      <c r="L11" s="92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107" t="s">
        <v>1831</v>
      </c>
      <c r="F12" s="94"/>
      <c r="G12" s="94"/>
      <c r="H12" s="94"/>
      <c r="I12" s="95" t="s">
        <v>1831</v>
      </c>
      <c r="J12" s="88"/>
      <c r="K12" s="88"/>
      <c r="L12" s="88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0" t="s">
        <v>1875</v>
      </c>
      <c r="F13" s="92"/>
      <c r="G13" s="92"/>
      <c r="H13" s="92"/>
      <c r="I13" s="95"/>
      <c r="J13" s="88"/>
      <c r="K13" s="88"/>
      <c r="L13" s="88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103" t="s">
        <v>1876</v>
      </c>
      <c r="F14" s="92"/>
      <c r="G14" s="92"/>
      <c r="H14" s="92"/>
      <c r="I14" s="113"/>
      <c r="J14" s="92"/>
      <c r="K14" s="92"/>
      <c r="L14" s="92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1877</v>
      </c>
      <c r="F15" s="92"/>
      <c r="G15" s="92"/>
      <c r="H15" s="92"/>
      <c r="I15" s="89" t="s">
        <v>1878</v>
      </c>
      <c r="J15" s="88"/>
      <c r="K15" s="88"/>
      <c r="L15" s="88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1879</v>
      </c>
      <c r="F16" s="92"/>
      <c r="G16" s="92"/>
      <c r="H16" s="92"/>
      <c r="I16" s="95" t="s">
        <v>1880</v>
      </c>
      <c r="J16" s="88"/>
      <c r="K16" s="88"/>
      <c r="L16" s="88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1881</v>
      </c>
      <c r="F17" s="92"/>
      <c r="G17" s="92"/>
      <c r="H17" s="92"/>
      <c r="I17" s="95"/>
      <c r="J17" s="88"/>
      <c r="K17" s="88"/>
      <c r="L17" s="88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1882</v>
      </c>
      <c r="F18" s="88"/>
      <c r="G18" s="88"/>
      <c r="H18" s="88"/>
      <c r="I18" s="92"/>
      <c r="J18" s="92"/>
      <c r="K18" s="92"/>
      <c r="L18" s="92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1819</v>
      </c>
      <c r="F19" s="88"/>
      <c r="G19" s="88"/>
      <c r="H19" s="88"/>
      <c r="I19" s="103"/>
      <c r="J19" s="92"/>
      <c r="K19" s="92"/>
      <c r="L19" s="92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1883</v>
      </c>
      <c r="F20" s="92"/>
      <c r="G20" s="92"/>
      <c r="H20" s="92"/>
      <c r="I20" s="95" t="s">
        <v>1884</v>
      </c>
      <c r="J20" s="88"/>
      <c r="K20" s="88"/>
      <c r="L20" s="88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90" t="s">
        <v>1885</v>
      </c>
      <c r="F21" s="92"/>
      <c r="G21" s="92"/>
      <c r="H21" s="92"/>
      <c r="I21" s="114"/>
      <c r="J21" s="92"/>
      <c r="K21" s="92"/>
      <c r="L21" s="92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90" t="s">
        <v>1898</v>
      </c>
      <c r="F22" s="92"/>
      <c r="G22" s="92"/>
      <c r="H22" s="92"/>
      <c r="I22" s="114"/>
      <c r="J22" s="92"/>
      <c r="K22" s="92"/>
      <c r="L22" s="92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1899</v>
      </c>
      <c r="F23" s="92"/>
      <c r="G23" s="92"/>
      <c r="H23" s="92"/>
      <c r="I23" s="113"/>
      <c r="J23" s="92"/>
      <c r="K23" s="92"/>
      <c r="L23" s="92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146" t="s">
        <v>1900</v>
      </c>
      <c r="F24" s="147"/>
      <c r="G24" s="147"/>
      <c r="H24" s="147"/>
      <c r="I24" s="114"/>
      <c r="J24" s="92"/>
      <c r="K24" s="92"/>
      <c r="L24" s="92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112" t="s">
        <v>1894</v>
      </c>
      <c r="F25" s="92"/>
      <c r="G25" s="92"/>
      <c r="H25" s="92"/>
      <c r="I25" s="101" t="s">
        <v>1889</v>
      </c>
      <c r="J25" s="99"/>
      <c r="K25" s="99"/>
      <c r="L25" s="100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97" t="s">
        <v>1895</v>
      </c>
      <c r="F26" s="92"/>
      <c r="G26" s="92"/>
      <c r="H26" s="92"/>
      <c r="I26" s="103"/>
      <c r="J26" s="92"/>
      <c r="K26" s="92"/>
      <c r="L26" s="92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9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美三和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(星期二)第7節</v>
      </c>
      <c r="M2" s="75"/>
      <c r="N2" s="75"/>
      <c r="O2" s="26">
        <v>10</v>
      </c>
    </row>
    <row r="3" spans="1:15" s="11" customFormat="1" ht="41.1" customHeight="1">
      <c r="A3" s="73" t="s">
        <v>188</v>
      </c>
      <c r="B3" s="73"/>
      <c r="C3" s="70" t="str">
        <f>IF(首頁!$B$14="","",首頁!$B$14)</f>
        <v>攝影Ⅲ</v>
      </c>
      <c r="D3" s="70"/>
      <c r="E3" s="70"/>
      <c r="F3" s="79" t="s">
        <v>219</v>
      </c>
      <c r="G3" s="79"/>
      <c r="H3" s="70" t="s">
        <v>1916</v>
      </c>
      <c r="I3" s="70"/>
      <c r="J3" s="73" t="s">
        <v>189</v>
      </c>
      <c r="K3" s="73"/>
      <c r="L3" s="73"/>
      <c r="M3" s="70" t="s">
        <v>1918</v>
      </c>
      <c r="N3" s="70"/>
    </row>
    <row r="4" spans="1:15" s="11" customFormat="1" ht="41.1" customHeight="1" thickBot="1">
      <c r="A4" s="72" t="s">
        <v>220</v>
      </c>
      <c r="B4" s="72"/>
      <c r="C4" s="76" t="str">
        <f>IF($C$3="","",首頁!$G$2)</f>
        <v>李子庭</v>
      </c>
      <c r="D4" s="76"/>
      <c r="E4" s="76"/>
      <c r="F4" s="72" t="s">
        <v>221</v>
      </c>
      <c r="G4" s="72"/>
      <c r="H4" s="71" t="s">
        <v>1917</v>
      </c>
      <c r="I4" s="71"/>
      <c r="J4" s="73" t="s">
        <v>222</v>
      </c>
      <c r="K4" s="73"/>
      <c r="L4" s="73"/>
      <c r="M4" s="71">
        <v>1</v>
      </c>
      <c r="N4" s="71"/>
    </row>
    <row r="5" spans="1:15" ht="41.1" customHeight="1" thickTop="1" thickBot="1">
      <c r="A5" s="10" t="s">
        <v>1</v>
      </c>
      <c r="B5" s="66" t="s">
        <v>223</v>
      </c>
      <c r="C5" s="67"/>
      <c r="D5" s="67"/>
      <c r="E5" s="66" t="s">
        <v>224</v>
      </c>
      <c r="F5" s="67"/>
      <c r="G5" s="67"/>
      <c r="H5" s="67"/>
      <c r="I5" s="66" t="s">
        <v>225</v>
      </c>
      <c r="J5" s="67"/>
      <c r="K5" s="67"/>
      <c r="L5" s="67"/>
      <c r="M5" s="66" t="s">
        <v>226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116" t="s">
        <v>1892</v>
      </c>
      <c r="F6" s="117"/>
      <c r="G6" s="117"/>
      <c r="H6" s="118"/>
      <c r="I6" s="151"/>
      <c r="J6" s="152"/>
      <c r="K6" s="152"/>
      <c r="L6" s="1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133" t="s">
        <v>1924</v>
      </c>
      <c r="F7" s="88"/>
      <c r="G7" s="88"/>
      <c r="H7" s="88"/>
      <c r="I7" s="89"/>
      <c r="J7" s="88"/>
      <c r="K7" s="88"/>
      <c r="L7" s="88"/>
      <c r="M7" s="149" t="str">
        <f>VLOOKUP($A7,週次!$A:$C,3,FALSE)</f>
        <v>升學組課後輔導課開始</v>
      </c>
      <c r="N7" s="150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1925</v>
      </c>
      <c r="F8" s="88"/>
      <c r="G8" s="88"/>
      <c r="H8" s="88"/>
      <c r="I8" s="89"/>
      <c r="J8" s="88"/>
      <c r="K8" s="88"/>
      <c r="L8" s="88"/>
      <c r="M8" s="149">
        <f>VLOOKUP($A8,週次!$A:$C,3,FALSE)</f>
        <v>0</v>
      </c>
      <c r="N8" s="150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112" t="s">
        <v>1901</v>
      </c>
      <c r="F9" s="88"/>
      <c r="G9" s="88"/>
      <c r="H9" s="88"/>
      <c r="I9" s="95" t="s">
        <v>1902</v>
      </c>
      <c r="J9" s="88"/>
      <c r="K9" s="88"/>
      <c r="L9" s="88"/>
      <c r="M9" s="149">
        <f>VLOOKUP($A9,週次!$A:$C,3,FALSE)</f>
        <v>0</v>
      </c>
      <c r="N9" s="150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90" t="s">
        <v>1903</v>
      </c>
      <c r="F10" s="88"/>
      <c r="G10" s="88"/>
      <c r="H10" s="88"/>
      <c r="I10" s="95"/>
      <c r="J10" s="88"/>
      <c r="K10" s="88"/>
      <c r="L10" s="88"/>
      <c r="M10" s="149" t="str">
        <f>VLOOKUP($A10,週次!$A:$C,3,FALSE)</f>
        <v>9/24(一)中秋節放假一天</v>
      </c>
      <c r="N10" s="150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133" t="s">
        <v>1904</v>
      </c>
      <c r="F11" s="88"/>
      <c r="G11" s="88"/>
      <c r="H11" s="88"/>
      <c r="I11" s="95" t="s">
        <v>1905</v>
      </c>
      <c r="J11" s="88"/>
      <c r="K11" s="88"/>
      <c r="L11" s="88"/>
      <c r="M11" s="149">
        <f>VLOOKUP($A11,週次!$A:$C,3,FALSE)</f>
        <v>0</v>
      </c>
      <c r="N11" s="150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146" t="s">
        <v>1920</v>
      </c>
      <c r="F12" s="147"/>
      <c r="G12" s="147"/>
      <c r="H12" s="147"/>
      <c r="I12" s="89"/>
      <c r="J12" s="88"/>
      <c r="K12" s="88"/>
      <c r="L12" s="88"/>
      <c r="M12" s="149" t="str">
        <f>VLOOKUP($A12,週次!$A:$C,3,FALSE)</f>
        <v>10/9(二)、10/11(四)、10/12(五)第一次月考、10/10(三)國慶日放假一天</v>
      </c>
      <c r="N12" s="150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5" t="s">
        <v>1919</v>
      </c>
      <c r="F13" s="88"/>
      <c r="G13" s="88"/>
      <c r="H13" s="88"/>
      <c r="I13" s="95"/>
      <c r="J13" s="88"/>
      <c r="K13" s="88"/>
      <c r="L13" s="88"/>
      <c r="M13" s="149">
        <f>VLOOKUP($A13,週次!$A:$C,3,FALSE)</f>
        <v>0</v>
      </c>
      <c r="N13" s="150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1906</v>
      </c>
      <c r="F14" s="88"/>
      <c r="G14" s="88"/>
      <c r="H14" s="88"/>
      <c r="I14" s="89"/>
      <c r="J14" s="88"/>
      <c r="K14" s="88"/>
      <c r="L14" s="88"/>
      <c r="M14" s="149" t="str">
        <f>VLOOKUP($A14,週次!$A:$C,3,FALSE)</f>
        <v>10/23(二)高二升學組第1次校內競試、10/23.24(二.三)高三升學組校外第1次模擬考、10/25(四)高三公民訓練</v>
      </c>
      <c r="N14" s="150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1907</v>
      </c>
      <c r="F15" s="88"/>
      <c r="G15" s="88"/>
      <c r="H15" s="88"/>
      <c r="I15" s="95" t="s">
        <v>1908</v>
      </c>
      <c r="J15" s="88"/>
      <c r="K15" s="88"/>
      <c r="L15" s="88"/>
      <c r="M15" s="149">
        <f>VLOOKUP($A15,週次!$A:$C,3,FALSE)</f>
        <v>0</v>
      </c>
      <c r="N15" s="150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1909</v>
      </c>
      <c r="F16" s="88"/>
      <c r="G16" s="88"/>
      <c r="H16" s="88"/>
      <c r="I16" s="95" t="s">
        <v>1910</v>
      </c>
      <c r="J16" s="88"/>
      <c r="K16" s="88"/>
      <c r="L16" s="88"/>
      <c r="M16" s="149">
        <f>VLOOKUP($A16,週次!$A:$C,3,FALSE)</f>
        <v>0</v>
      </c>
      <c r="N16" s="150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1911</v>
      </c>
      <c r="F17" s="88"/>
      <c r="G17" s="88"/>
      <c r="H17" s="88"/>
      <c r="I17" s="89"/>
      <c r="J17" s="88"/>
      <c r="K17" s="88"/>
      <c r="L17" s="88"/>
      <c r="M17" s="149">
        <f>VLOOKUP($A17,週次!$A:$C,3,FALSE)</f>
        <v>0</v>
      </c>
      <c r="N17" s="150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1912</v>
      </c>
      <c r="F18" s="88"/>
      <c r="G18" s="88"/>
      <c r="H18" s="88"/>
      <c r="I18" s="89"/>
      <c r="J18" s="88"/>
      <c r="K18" s="88"/>
      <c r="L18" s="88"/>
      <c r="M18" s="149">
        <f>VLOOKUP($A18,週次!$A:$C,3,FALSE)</f>
        <v>0</v>
      </c>
      <c r="N18" s="150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1921</v>
      </c>
      <c r="F19" s="123"/>
      <c r="G19" s="123"/>
      <c r="H19" s="123"/>
      <c r="I19" s="127"/>
      <c r="J19" s="88"/>
      <c r="K19" s="88"/>
      <c r="L19" s="88"/>
      <c r="M19" s="149" t="str">
        <f>VLOOKUP($A19,週次!$A:$C,3,FALSE)</f>
        <v>11/26(一)、11/27(二)、11/28(三)第二次月考</v>
      </c>
      <c r="N19" s="150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1922</v>
      </c>
      <c r="F20" s="88"/>
      <c r="G20" s="88"/>
      <c r="H20" s="88"/>
      <c r="I20" s="107"/>
      <c r="J20" s="123"/>
      <c r="K20" s="123"/>
      <c r="L20" s="123"/>
      <c r="M20" s="149">
        <f>VLOOKUP($A20,週次!$A:$C,3,FALSE)</f>
        <v>0</v>
      </c>
      <c r="N20" s="150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133" t="s">
        <v>1913</v>
      </c>
      <c r="F21" s="88"/>
      <c r="G21" s="88"/>
      <c r="H21" s="88"/>
      <c r="I21" s="89"/>
      <c r="J21" s="88"/>
      <c r="K21" s="88"/>
      <c r="L21" s="88"/>
      <c r="M21" s="149">
        <f>VLOOKUP($A21,週次!$A:$C,3,FALSE)</f>
        <v>0</v>
      </c>
      <c r="N21" s="150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133" t="s">
        <v>1914</v>
      </c>
      <c r="F22" s="88"/>
      <c r="G22" s="88"/>
      <c r="H22" s="88"/>
      <c r="I22" s="95" t="s">
        <v>1915</v>
      </c>
      <c r="J22" s="88"/>
      <c r="K22" s="88"/>
      <c r="L22" s="88"/>
      <c r="M22" s="149" t="str">
        <f>VLOOKUP($A22,週次!$A:$C,3,FALSE)</f>
        <v>12/20高三升學組校外第2次模擬考、12/21(五)元旦展佈置、12/22(六)補班補課、元旦展</v>
      </c>
      <c r="N22" s="150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148" t="s">
        <v>1923</v>
      </c>
      <c r="F23" s="135"/>
      <c r="G23" s="135"/>
      <c r="H23" s="135"/>
      <c r="I23" s="95" t="s">
        <v>1902</v>
      </c>
      <c r="J23" s="88"/>
      <c r="K23" s="88"/>
      <c r="L23" s="88"/>
      <c r="M23" s="149" t="str">
        <f>VLOOKUP($A23,週次!$A:$C,3,FALSE)</f>
        <v>12/24(一)高三升學組校外第2次模擬考、12/27(四）高二升學組第2次校內競試</v>
      </c>
      <c r="N23" s="150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122" t="s">
        <v>1900</v>
      </c>
      <c r="F24" s="123"/>
      <c r="G24" s="123"/>
      <c r="H24" s="123"/>
      <c r="I24" s="95"/>
      <c r="J24" s="88"/>
      <c r="K24" s="88"/>
      <c r="L24" s="88"/>
      <c r="M24" s="149" t="str">
        <f>VLOOKUP($A24,週次!$A:$C,3,FALSE)</f>
        <v>12/31(一)調整放假一天、1/1元旦放假一天、課後輔導課結束</v>
      </c>
      <c r="N24" s="150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90" t="s">
        <v>1926</v>
      </c>
      <c r="F25" s="88"/>
      <c r="G25" s="88"/>
      <c r="H25" s="88"/>
      <c r="I25" s="89"/>
      <c r="J25" s="88"/>
      <c r="K25" s="88"/>
      <c r="L25" s="88"/>
      <c r="M25" s="149">
        <f>VLOOKUP($A25,週次!$A:$C,3,FALSE)</f>
        <v>0</v>
      </c>
      <c r="N25" s="150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122" t="s">
        <v>1843</v>
      </c>
      <c r="F26" s="123"/>
      <c r="G26" s="123"/>
      <c r="H26" s="123"/>
      <c r="I26" s="89"/>
      <c r="J26" s="88"/>
      <c r="K26" s="88"/>
      <c r="L26" s="88"/>
      <c r="M26" s="149" t="str">
        <f>VLOOKUP($A26,週次!$A:$C,3,FALSE)</f>
        <v>1/15(二)、1/17(四)、1/18(五)期末考試</v>
      </c>
      <c r="N26" s="150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A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11</v>
      </c>
    </row>
    <row r="3" spans="1:15" s="11" customFormat="1" ht="41.1" customHeight="1">
      <c r="A3" s="73" t="s">
        <v>188</v>
      </c>
      <c r="B3" s="73"/>
      <c r="C3" s="70" t="str">
        <f>IF(首頁!$B$15="","",首頁!$B$15)</f>
        <v/>
      </c>
      <c r="D3" s="70"/>
      <c r="E3" s="70"/>
      <c r="F3" s="79" t="s">
        <v>219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220</v>
      </c>
      <c r="B4" s="72"/>
      <c r="C4" s="76" t="str">
        <f>IF($C$3="","",首頁!$G$2)</f>
        <v/>
      </c>
      <c r="D4" s="76"/>
      <c r="E4" s="76"/>
      <c r="F4" s="72" t="s">
        <v>221</v>
      </c>
      <c r="G4" s="72"/>
      <c r="H4" s="71"/>
      <c r="I4" s="71"/>
      <c r="J4" s="73" t="s">
        <v>222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223</v>
      </c>
      <c r="C5" s="67"/>
      <c r="D5" s="67"/>
      <c r="E5" s="66" t="s">
        <v>224</v>
      </c>
      <c r="F5" s="67"/>
      <c r="G5" s="67"/>
      <c r="H5" s="67"/>
      <c r="I5" s="66" t="s">
        <v>225</v>
      </c>
      <c r="J5" s="67"/>
      <c r="K5" s="67"/>
      <c r="L5" s="67"/>
      <c r="M5" s="66" t="s">
        <v>226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B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12</v>
      </c>
    </row>
    <row r="3" spans="1:15" s="11" customFormat="1" ht="41.1" customHeight="1">
      <c r="A3" s="73" t="s">
        <v>188</v>
      </c>
      <c r="B3" s="73"/>
      <c r="C3" s="70" t="str">
        <f>IF(首頁!$B$16="","",首頁!$B$16)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C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13</v>
      </c>
    </row>
    <row r="3" spans="1:15" s="11" customFormat="1" ht="41.1" customHeight="1">
      <c r="A3" s="73" t="s">
        <v>188</v>
      </c>
      <c r="B3" s="73"/>
      <c r="C3" s="70" t="str">
        <f>IF(首頁!$B$17="","",首頁!$B$17)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D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14</v>
      </c>
    </row>
    <row r="3" spans="1:15" s="11" customFormat="1" ht="41.1" customHeight="1">
      <c r="A3" s="73" t="s">
        <v>188</v>
      </c>
      <c r="B3" s="73"/>
      <c r="C3" s="70" t="str">
        <f>IF(首頁!$B$18="","",首頁!$B$18)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E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15</v>
      </c>
    </row>
    <row r="3" spans="1:15" s="11" customFormat="1" ht="41.1" customHeight="1">
      <c r="A3" s="73" t="s">
        <v>188</v>
      </c>
      <c r="B3" s="73"/>
      <c r="C3" s="70" t="str">
        <f>IF(首頁!$B$19="","",首頁!$B$19)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F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16</v>
      </c>
    </row>
    <row r="3" spans="1:15" s="11" customFormat="1" ht="41.1" customHeight="1">
      <c r="A3" s="73" t="s">
        <v>188</v>
      </c>
      <c r="B3" s="73"/>
      <c r="C3" s="70" t="str">
        <f>IF(首頁!$B$20="","",首頁!$B$20)</f>
        <v/>
      </c>
      <c r="D3" s="70"/>
      <c r="E3" s="70"/>
      <c r="F3" s="79" t="s">
        <v>235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236</v>
      </c>
      <c r="B4" s="72"/>
      <c r="C4" s="76" t="str">
        <f>IF($C$3="","",首頁!$G$2)</f>
        <v/>
      </c>
      <c r="D4" s="76"/>
      <c r="E4" s="76"/>
      <c r="F4" s="72" t="s">
        <v>237</v>
      </c>
      <c r="G4" s="72"/>
      <c r="H4" s="71"/>
      <c r="I4" s="71"/>
      <c r="J4" s="73" t="s">
        <v>238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239</v>
      </c>
      <c r="C5" s="67"/>
      <c r="D5" s="67"/>
      <c r="E5" s="66" t="s">
        <v>240</v>
      </c>
      <c r="F5" s="67"/>
      <c r="G5" s="67"/>
      <c r="H5" s="67"/>
      <c r="I5" s="66" t="s">
        <v>241</v>
      </c>
      <c r="J5" s="67"/>
      <c r="K5" s="67"/>
      <c r="L5" s="67"/>
      <c r="M5" s="66" t="s">
        <v>242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10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17</v>
      </c>
    </row>
    <row r="3" spans="1:15" s="11" customFormat="1" ht="41.1" customHeight="1">
      <c r="A3" s="73" t="s">
        <v>188</v>
      </c>
      <c r="B3" s="73"/>
      <c r="C3" s="70" t="str">
        <f>IF(首頁!$B$21="","",首頁!$B$21)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1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18</v>
      </c>
    </row>
    <row r="3" spans="1:15" s="11" customFormat="1" ht="41.1" customHeight="1">
      <c r="A3" s="73" t="s">
        <v>188</v>
      </c>
      <c r="B3" s="73"/>
      <c r="C3" s="70" t="str">
        <f>IF(首頁!$B$22="","",首頁!$B$22)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1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showZeros="0" zoomScale="75" zoomScaleNormal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美二信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(星期二)第1節第2節第3節第4節</v>
      </c>
      <c r="M2" s="75"/>
      <c r="N2" s="75"/>
      <c r="O2" s="26">
        <v>1</v>
      </c>
    </row>
    <row r="3" spans="1:15" s="11" customFormat="1" ht="41.1" customHeight="1">
      <c r="A3" s="73" t="s">
        <v>188</v>
      </c>
      <c r="B3" s="73"/>
      <c r="C3" s="70" t="str">
        <f>IF(首頁!$B$5="","",首頁!$B$5)</f>
        <v>專題製作Ⅰ</v>
      </c>
      <c r="D3" s="70"/>
      <c r="E3" s="70"/>
      <c r="F3" s="79" t="s">
        <v>193</v>
      </c>
      <c r="G3" s="79"/>
      <c r="H3" s="70" t="s">
        <v>1958</v>
      </c>
      <c r="I3" s="70"/>
      <c r="J3" s="73" t="s">
        <v>189</v>
      </c>
      <c r="K3" s="73"/>
      <c r="L3" s="73"/>
      <c r="M3" s="70" t="s">
        <v>1958</v>
      </c>
      <c r="N3" s="70"/>
    </row>
    <row r="4" spans="1:15" s="11" customFormat="1" ht="41.1" customHeight="1" thickBot="1">
      <c r="A4" s="72" t="s">
        <v>191</v>
      </c>
      <c r="B4" s="72"/>
      <c r="C4" s="76" t="str">
        <f>IF($C$3="","",首頁!$G$2)</f>
        <v>李子庭</v>
      </c>
      <c r="D4" s="76"/>
      <c r="E4" s="76"/>
      <c r="F4" s="72" t="s">
        <v>192</v>
      </c>
      <c r="G4" s="72"/>
      <c r="H4" s="71" t="s">
        <v>1958</v>
      </c>
      <c r="I4" s="71"/>
      <c r="J4" s="73" t="s">
        <v>194</v>
      </c>
      <c r="K4" s="73"/>
      <c r="L4" s="73"/>
      <c r="M4" s="71">
        <v>4</v>
      </c>
      <c r="N4" s="71"/>
    </row>
    <row r="5" spans="1:15" ht="41.1" customHeight="1" thickTop="1" thickBot="1">
      <c r="A5" s="10" t="s">
        <v>1</v>
      </c>
      <c r="B5" s="66" t="s">
        <v>185</v>
      </c>
      <c r="C5" s="67"/>
      <c r="D5" s="67"/>
      <c r="E5" s="66" t="s">
        <v>186</v>
      </c>
      <c r="F5" s="67"/>
      <c r="G5" s="67"/>
      <c r="H5" s="67"/>
      <c r="I5" s="66" t="s">
        <v>2</v>
      </c>
      <c r="J5" s="67"/>
      <c r="K5" s="67"/>
      <c r="L5" s="67"/>
      <c r="M5" s="66" t="s">
        <v>187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61" t="s">
        <v>1933</v>
      </c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 t="s">
        <v>1941</v>
      </c>
      <c r="F7" s="53"/>
      <c r="G7" s="53"/>
      <c r="H7" s="53"/>
      <c r="I7" s="52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61" t="s">
        <v>1953</v>
      </c>
      <c r="F8" s="53"/>
      <c r="G8" s="53"/>
      <c r="H8" s="53"/>
      <c r="I8" s="50" t="s">
        <v>1954</v>
      </c>
      <c r="J8" s="51"/>
      <c r="K8" s="51"/>
      <c r="L8" s="51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61" t="s">
        <v>1942</v>
      </c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61" t="s">
        <v>1952</v>
      </c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61" t="s">
        <v>1951</v>
      </c>
      <c r="F11" s="53"/>
      <c r="G11" s="53"/>
      <c r="H11" s="53"/>
      <c r="I11" s="50" t="s">
        <v>1955</v>
      </c>
      <c r="J11" s="51"/>
      <c r="K11" s="51"/>
      <c r="L11" s="51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63" t="s">
        <v>1934</v>
      </c>
      <c r="F12" s="58"/>
      <c r="G12" s="58"/>
      <c r="H12" s="58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 t="s">
        <v>1950</v>
      </c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61" t="s">
        <v>1949</v>
      </c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61" t="s">
        <v>1948</v>
      </c>
      <c r="F15" s="53"/>
      <c r="G15" s="53"/>
      <c r="H15" s="53"/>
      <c r="I15" s="62" t="s">
        <v>1956</v>
      </c>
      <c r="J15" s="51"/>
      <c r="K15" s="51"/>
      <c r="L15" s="51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 t="s">
        <v>1947</v>
      </c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61" t="s">
        <v>1946</v>
      </c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61" t="s">
        <v>1945</v>
      </c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57" t="s">
        <v>1935</v>
      </c>
      <c r="F19" s="58"/>
      <c r="G19" s="58"/>
      <c r="H19" s="58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61" t="s">
        <v>1944</v>
      </c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61" t="s">
        <v>1943</v>
      </c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61" t="s">
        <v>1940</v>
      </c>
      <c r="F22" s="53"/>
      <c r="G22" s="53"/>
      <c r="H22" s="53"/>
      <c r="I22" s="62" t="s">
        <v>1957</v>
      </c>
      <c r="J22" s="51"/>
      <c r="K22" s="51"/>
      <c r="L22" s="51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 t="s">
        <v>1938</v>
      </c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63" t="s">
        <v>1936</v>
      </c>
      <c r="F24" s="58"/>
      <c r="G24" s="58"/>
      <c r="H24" s="58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61" t="s">
        <v>1939</v>
      </c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57" t="s">
        <v>1937</v>
      </c>
      <c r="F26" s="58"/>
      <c r="G26" s="58"/>
      <c r="H26" s="58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">
        <v>1790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E6:L26" name="範圍7"/>
    <protectedRange sqref="M4" name="範圍6"/>
    <protectedRange sqref="M3" name="範圍5"/>
    <protectedRange sqref="H4" name="範圍4"/>
    <protectedRange sqref="H3" name="範圍3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19</v>
      </c>
    </row>
    <row r="3" spans="1:15" s="11" customFormat="1" ht="41.1" customHeight="1">
      <c r="A3" s="73" t="s">
        <v>188</v>
      </c>
      <c r="B3" s="73"/>
      <c r="C3" s="70" t="str">
        <f>IF(首頁!$B$23="","",首頁!$B$23)</f>
        <v/>
      </c>
      <c r="D3" s="70"/>
      <c r="E3" s="70"/>
      <c r="F3" s="79" t="s">
        <v>193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/>
      </c>
      <c r="D4" s="76"/>
      <c r="E4" s="76"/>
      <c r="F4" s="72" t="s">
        <v>207</v>
      </c>
      <c r="G4" s="72"/>
      <c r="H4" s="71"/>
      <c r="I4" s="71"/>
      <c r="J4" s="73" t="s">
        <v>194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M4" name="範圍6"/>
    <protectedRange sqref="M3" name="範圍5"/>
    <protectedRange sqref="H4" name="範圍4"/>
    <protectedRange sqref="H3" name="範圍3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1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7"/>
  <sheetViews>
    <sheetView showZeros="0" zoomScale="75" workbookViewId="0">
      <selection activeCell="H3" sqref="H3:I3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 t="str">
        <f>IF(C3&lt;&gt;"",首頁!A2,"")</f>
        <v/>
      </c>
      <c r="B2" s="77" t="s">
        <v>183</v>
      </c>
      <c r="C2" s="77"/>
      <c r="D2" s="13" t="str">
        <f>IF(C3&lt;&gt;"",首頁!C2,"")</f>
        <v/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/>
      </c>
      <c r="I2" s="81"/>
      <c r="J2" s="78" t="s">
        <v>197</v>
      </c>
      <c r="K2" s="78"/>
      <c r="L2" s="74" t="str">
        <f>IF(ISERROR(VLOOKUP($O$2,首頁!$A:$H,6,FALSE))=TRUE,"",VLOOKUP($O$2,首頁!$A:$H,6,FALSE))</f>
        <v/>
      </c>
      <c r="M2" s="75"/>
      <c r="N2" s="75"/>
      <c r="O2" s="26">
        <v>20</v>
      </c>
    </row>
    <row r="3" spans="1:15" s="11" customFormat="1" ht="41.1" customHeight="1">
      <c r="A3" s="73" t="s">
        <v>188</v>
      </c>
      <c r="B3" s="73"/>
      <c r="C3" s="70" t="str">
        <f>IF(首頁!$B$24="","",首頁!$B$24)</f>
        <v/>
      </c>
      <c r="D3" s="70"/>
      <c r="E3" s="70"/>
      <c r="F3" s="79" t="s">
        <v>227</v>
      </c>
      <c r="G3" s="79"/>
      <c r="H3" s="70"/>
      <c r="I3" s="70"/>
      <c r="J3" s="73" t="s">
        <v>189</v>
      </c>
      <c r="K3" s="73"/>
      <c r="L3" s="73"/>
      <c r="M3" s="70"/>
      <c r="N3" s="70"/>
    </row>
    <row r="4" spans="1:15" s="11" customFormat="1" ht="41.1" customHeight="1" thickBot="1">
      <c r="A4" s="72" t="s">
        <v>228</v>
      </c>
      <c r="B4" s="72"/>
      <c r="C4" s="76" t="str">
        <f>IF($C$3="","",首頁!$G$2)</f>
        <v/>
      </c>
      <c r="D4" s="76"/>
      <c r="E4" s="76"/>
      <c r="F4" s="72" t="s">
        <v>229</v>
      </c>
      <c r="G4" s="72"/>
      <c r="H4" s="71"/>
      <c r="I4" s="71"/>
      <c r="J4" s="73" t="s">
        <v>230</v>
      </c>
      <c r="K4" s="73"/>
      <c r="L4" s="73"/>
      <c r="M4" s="71"/>
      <c r="N4" s="71"/>
    </row>
    <row r="5" spans="1:15" ht="41.1" customHeight="1" thickTop="1" thickBot="1">
      <c r="A5" s="10" t="s">
        <v>1</v>
      </c>
      <c r="B5" s="66" t="s">
        <v>231</v>
      </c>
      <c r="C5" s="67"/>
      <c r="D5" s="67"/>
      <c r="E5" s="66" t="s">
        <v>232</v>
      </c>
      <c r="F5" s="67"/>
      <c r="G5" s="67"/>
      <c r="H5" s="67"/>
      <c r="I5" s="66" t="s">
        <v>233</v>
      </c>
      <c r="J5" s="67"/>
      <c r="K5" s="67"/>
      <c r="L5" s="67"/>
      <c r="M5" s="66" t="s">
        <v>234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59"/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59"/>
      <c r="F7" s="53"/>
      <c r="G7" s="53"/>
      <c r="H7" s="53"/>
      <c r="I7" s="54"/>
      <c r="J7" s="53"/>
      <c r="K7" s="53"/>
      <c r="L7" s="53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59"/>
      <c r="F8" s="53"/>
      <c r="G8" s="53"/>
      <c r="H8" s="53"/>
      <c r="I8" s="54"/>
      <c r="J8" s="53"/>
      <c r="K8" s="53"/>
      <c r="L8" s="53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59"/>
      <c r="F9" s="53"/>
      <c r="G9" s="53"/>
      <c r="H9" s="53"/>
      <c r="I9" s="54"/>
      <c r="J9" s="53"/>
      <c r="K9" s="53"/>
      <c r="L9" s="53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59"/>
      <c r="F10" s="53"/>
      <c r="G10" s="53"/>
      <c r="H10" s="53"/>
      <c r="I10" s="54"/>
      <c r="J10" s="53"/>
      <c r="K10" s="53"/>
      <c r="L10" s="53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59"/>
      <c r="F11" s="53"/>
      <c r="G11" s="53"/>
      <c r="H11" s="53"/>
      <c r="I11" s="54"/>
      <c r="J11" s="53"/>
      <c r="K11" s="53"/>
      <c r="L11" s="53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59"/>
      <c r="F12" s="53"/>
      <c r="G12" s="53"/>
      <c r="H12" s="53"/>
      <c r="I12" s="54"/>
      <c r="J12" s="53"/>
      <c r="K12" s="53"/>
      <c r="L12" s="5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83"/>
      <c r="F13" s="53"/>
      <c r="G13" s="53"/>
      <c r="H13" s="53"/>
      <c r="I13" s="60"/>
      <c r="J13" s="53"/>
      <c r="K13" s="53"/>
      <c r="L13" s="53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59"/>
      <c r="F14" s="53"/>
      <c r="G14" s="53"/>
      <c r="H14" s="53"/>
      <c r="I14" s="60"/>
      <c r="J14" s="53"/>
      <c r="K14" s="53"/>
      <c r="L14" s="53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59"/>
      <c r="F15" s="53"/>
      <c r="G15" s="53"/>
      <c r="H15" s="53"/>
      <c r="I15" s="60"/>
      <c r="J15" s="53"/>
      <c r="K15" s="53"/>
      <c r="L15" s="53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59"/>
      <c r="F16" s="53"/>
      <c r="G16" s="53"/>
      <c r="H16" s="53"/>
      <c r="I16" s="60"/>
      <c r="J16" s="53"/>
      <c r="K16" s="53"/>
      <c r="L16" s="53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59"/>
      <c r="F17" s="53"/>
      <c r="G17" s="53"/>
      <c r="H17" s="53"/>
      <c r="I17" s="60"/>
      <c r="J17" s="53"/>
      <c r="K17" s="53"/>
      <c r="L17" s="53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59"/>
      <c r="F18" s="53"/>
      <c r="G18" s="53"/>
      <c r="H18" s="53"/>
      <c r="I18" s="53"/>
      <c r="J18" s="53"/>
      <c r="K18" s="53"/>
      <c r="L18" s="53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83"/>
      <c r="F19" s="53"/>
      <c r="G19" s="53"/>
      <c r="H19" s="53"/>
      <c r="I19" s="59"/>
      <c r="J19" s="53"/>
      <c r="K19" s="53"/>
      <c r="L19" s="53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59"/>
      <c r="F20" s="53"/>
      <c r="G20" s="53"/>
      <c r="H20" s="53"/>
      <c r="I20" s="60"/>
      <c r="J20" s="53"/>
      <c r="K20" s="53"/>
      <c r="L20" s="53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59"/>
      <c r="F21" s="53"/>
      <c r="G21" s="53"/>
      <c r="H21" s="53"/>
      <c r="I21" s="64"/>
      <c r="J21" s="53"/>
      <c r="K21" s="53"/>
      <c r="L21" s="53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59"/>
      <c r="F22" s="53"/>
      <c r="G22" s="53"/>
      <c r="H22" s="53"/>
      <c r="I22" s="64"/>
      <c r="J22" s="53"/>
      <c r="K22" s="53"/>
      <c r="L22" s="53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59"/>
      <c r="F23" s="53"/>
      <c r="G23" s="53"/>
      <c r="H23" s="53"/>
      <c r="I23" s="60"/>
      <c r="J23" s="53"/>
      <c r="K23" s="53"/>
      <c r="L23" s="53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59"/>
      <c r="F24" s="53"/>
      <c r="G24" s="53"/>
      <c r="H24" s="53"/>
      <c r="I24" s="64"/>
      <c r="J24" s="53"/>
      <c r="K24" s="53"/>
      <c r="L24" s="53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59"/>
      <c r="F25" s="53"/>
      <c r="G25" s="53"/>
      <c r="H25" s="53"/>
      <c r="I25" s="64"/>
      <c r="J25" s="53"/>
      <c r="K25" s="53"/>
      <c r="L25" s="53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/>
      <c r="F26" s="53"/>
      <c r="G26" s="53"/>
      <c r="H26" s="53"/>
      <c r="I26" s="59"/>
      <c r="J26" s="53"/>
      <c r="K26" s="53"/>
      <c r="L26" s="53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1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25"/>
  <sheetViews>
    <sheetView workbookViewId="0">
      <pane xSplit="2" ySplit="1" topLeftCell="C373" activePane="bottomRight" state="frozen"/>
      <selection pane="topRight" activeCell="C1" sqref="C1"/>
      <selection pane="bottomLeft" activeCell="A2" sqref="A2"/>
      <selection pane="bottomRight" sqref="A1:F1048576"/>
    </sheetView>
  </sheetViews>
  <sheetFormatPr defaultRowHeight="16.5"/>
  <cols>
    <col min="1" max="1" width="10.5" style="9" customWidth="1"/>
    <col min="2" max="2" width="5.5" style="9" customWidth="1"/>
    <col min="3" max="3" width="7.5" bestFit="1" customWidth="1"/>
    <col min="4" max="4" width="21" customWidth="1"/>
    <col min="5" max="5" width="9.5" bestFit="1" customWidth="1"/>
    <col min="6" max="6" width="51" customWidth="1"/>
  </cols>
  <sheetData>
    <row r="1" spans="1:7">
      <c r="A1" s="9" t="s">
        <v>949</v>
      </c>
      <c r="B1" s="9" t="s">
        <v>950</v>
      </c>
      <c r="C1" t="s">
        <v>8</v>
      </c>
      <c r="D1" t="s">
        <v>9</v>
      </c>
      <c r="E1" t="s">
        <v>10</v>
      </c>
      <c r="F1" t="s">
        <v>247</v>
      </c>
      <c r="G1" s="27" t="s">
        <v>245</v>
      </c>
    </row>
    <row r="2" spans="1:7">
      <c r="A2" s="9" t="s">
        <v>249</v>
      </c>
      <c r="B2" s="9">
        <v>1</v>
      </c>
      <c r="C2" t="s">
        <v>158</v>
      </c>
      <c r="D2" t="s">
        <v>1116</v>
      </c>
      <c r="E2" t="s">
        <v>153</v>
      </c>
      <c r="F2" t="s">
        <v>1013</v>
      </c>
    </row>
    <row r="3" spans="1:7">
      <c r="A3" s="9" t="s">
        <v>250</v>
      </c>
      <c r="B3" s="9">
        <v>2</v>
      </c>
      <c r="C3" t="s">
        <v>1117</v>
      </c>
      <c r="D3" t="s">
        <v>1116</v>
      </c>
      <c r="E3" t="s">
        <v>153</v>
      </c>
      <c r="F3" t="s">
        <v>996</v>
      </c>
    </row>
    <row r="4" spans="1:7">
      <c r="A4" s="9" t="s">
        <v>251</v>
      </c>
      <c r="B4" s="9">
        <v>3</v>
      </c>
      <c r="C4" t="s">
        <v>179</v>
      </c>
      <c r="D4" t="s">
        <v>1116</v>
      </c>
      <c r="E4" t="s">
        <v>153</v>
      </c>
      <c r="F4" t="s">
        <v>1006</v>
      </c>
    </row>
    <row r="5" spans="1:7">
      <c r="A5" s="9" t="s">
        <v>252</v>
      </c>
      <c r="B5" s="9">
        <v>1</v>
      </c>
      <c r="C5" t="s">
        <v>138</v>
      </c>
      <c r="D5" t="s">
        <v>1118</v>
      </c>
      <c r="E5" t="s">
        <v>94</v>
      </c>
      <c r="F5" t="s">
        <v>1036</v>
      </c>
    </row>
    <row r="6" spans="1:7">
      <c r="A6" s="9" t="s">
        <v>253</v>
      </c>
      <c r="B6" s="9">
        <v>2</v>
      </c>
      <c r="C6" t="s">
        <v>170</v>
      </c>
      <c r="D6" t="s">
        <v>1119</v>
      </c>
      <c r="E6" t="s">
        <v>94</v>
      </c>
      <c r="F6" t="s">
        <v>1044</v>
      </c>
    </row>
    <row r="7" spans="1:7">
      <c r="A7" s="9" t="s">
        <v>254</v>
      </c>
      <c r="B7" s="9">
        <v>3</v>
      </c>
      <c r="C7" t="s">
        <v>170</v>
      </c>
      <c r="D7" t="s">
        <v>1120</v>
      </c>
      <c r="E7" t="s">
        <v>94</v>
      </c>
      <c r="F7" t="s">
        <v>1000</v>
      </c>
    </row>
    <row r="8" spans="1:7">
      <c r="A8" s="9" t="s">
        <v>255</v>
      </c>
      <c r="B8" s="9">
        <v>4</v>
      </c>
      <c r="C8" t="s">
        <v>170</v>
      </c>
      <c r="D8" t="s">
        <v>1121</v>
      </c>
      <c r="E8" t="s">
        <v>94</v>
      </c>
      <c r="F8" t="s">
        <v>1001</v>
      </c>
    </row>
    <row r="9" spans="1:7">
      <c r="A9" s="9" t="s">
        <v>256</v>
      </c>
      <c r="B9" s="9">
        <v>5</v>
      </c>
      <c r="C9" t="s">
        <v>170</v>
      </c>
      <c r="D9" t="s">
        <v>1122</v>
      </c>
      <c r="E9" t="s">
        <v>94</v>
      </c>
      <c r="F9" t="s">
        <v>1018</v>
      </c>
    </row>
    <row r="10" spans="1:7">
      <c r="A10" s="9" t="s">
        <v>257</v>
      </c>
      <c r="B10" s="9">
        <v>6</v>
      </c>
      <c r="C10" t="s">
        <v>173</v>
      </c>
      <c r="D10" t="s">
        <v>1123</v>
      </c>
      <c r="E10" t="s">
        <v>94</v>
      </c>
      <c r="F10" t="s">
        <v>1023</v>
      </c>
    </row>
    <row r="11" spans="1:7">
      <c r="A11" s="9" t="s">
        <v>1124</v>
      </c>
      <c r="B11" s="9">
        <v>7</v>
      </c>
      <c r="C11" t="s">
        <v>174</v>
      </c>
      <c r="D11" t="s">
        <v>1123</v>
      </c>
      <c r="E11" t="s">
        <v>94</v>
      </c>
      <c r="F11" t="s">
        <v>1032</v>
      </c>
    </row>
    <row r="12" spans="1:7">
      <c r="A12" s="9" t="s">
        <v>1125</v>
      </c>
      <c r="B12" s="9">
        <v>1</v>
      </c>
      <c r="C12" t="s">
        <v>20</v>
      </c>
      <c r="D12" t="s">
        <v>1126</v>
      </c>
      <c r="E12" t="s">
        <v>1127</v>
      </c>
      <c r="F12" t="s">
        <v>1014</v>
      </c>
    </row>
    <row r="13" spans="1:7">
      <c r="A13" s="9" t="s">
        <v>1128</v>
      </c>
      <c r="B13" s="9">
        <v>2</v>
      </c>
      <c r="C13" t="s">
        <v>57</v>
      </c>
      <c r="D13" t="s">
        <v>1126</v>
      </c>
      <c r="E13" t="s">
        <v>1127</v>
      </c>
      <c r="F13" t="s">
        <v>1058</v>
      </c>
    </row>
    <row r="14" spans="1:7">
      <c r="A14" s="9" t="s">
        <v>1129</v>
      </c>
      <c r="B14" s="9">
        <v>3</v>
      </c>
      <c r="C14" t="s">
        <v>65</v>
      </c>
      <c r="D14" t="s">
        <v>1126</v>
      </c>
      <c r="E14" t="s">
        <v>1127</v>
      </c>
      <c r="F14" t="s">
        <v>1006</v>
      </c>
    </row>
    <row r="15" spans="1:7">
      <c r="A15" s="9" t="s">
        <v>1130</v>
      </c>
      <c r="B15" s="9">
        <v>4</v>
      </c>
      <c r="C15" t="s">
        <v>73</v>
      </c>
      <c r="D15" t="s">
        <v>1126</v>
      </c>
      <c r="E15" t="s">
        <v>1127</v>
      </c>
      <c r="F15" t="s">
        <v>1062</v>
      </c>
    </row>
    <row r="16" spans="1:7">
      <c r="A16" s="9" t="s">
        <v>1131</v>
      </c>
      <c r="B16" s="9">
        <v>5</v>
      </c>
      <c r="C16" t="s">
        <v>79</v>
      </c>
      <c r="D16" t="s">
        <v>1126</v>
      </c>
      <c r="E16" t="s">
        <v>1127</v>
      </c>
      <c r="F16" t="s">
        <v>1048</v>
      </c>
    </row>
    <row r="17" spans="1:6">
      <c r="A17" s="9" t="s">
        <v>1132</v>
      </c>
      <c r="B17" s="9">
        <v>6</v>
      </c>
      <c r="C17" t="s">
        <v>84</v>
      </c>
      <c r="D17" t="s">
        <v>1126</v>
      </c>
      <c r="E17" t="s">
        <v>1127</v>
      </c>
      <c r="F17" t="s">
        <v>995</v>
      </c>
    </row>
    <row r="18" spans="1:6">
      <c r="A18" s="9" t="s">
        <v>1133</v>
      </c>
      <c r="B18" s="9">
        <v>7</v>
      </c>
      <c r="C18" t="s">
        <v>96</v>
      </c>
      <c r="D18" t="s">
        <v>1126</v>
      </c>
      <c r="E18" t="s">
        <v>1127</v>
      </c>
      <c r="F18" t="s">
        <v>1057</v>
      </c>
    </row>
    <row r="19" spans="1:6">
      <c r="A19" s="9" t="s">
        <v>1134</v>
      </c>
      <c r="B19" s="9">
        <v>8</v>
      </c>
      <c r="C19" t="s">
        <v>105</v>
      </c>
      <c r="D19" t="s">
        <v>1126</v>
      </c>
      <c r="E19" t="s">
        <v>1127</v>
      </c>
      <c r="F19" t="s">
        <v>996</v>
      </c>
    </row>
    <row r="20" spans="1:6">
      <c r="A20" s="9" t="s">
        <v>1135</v>
      </c>
      <c r="B20" s="9">
        <v>1</v>
      </c>
      <c r="C20" t="s">
        <v>29</v>
      </c>
      <c r="D20" t="s">
        <v>1136</v>
      </c>
      <c r="E20" t="s">
        <v>1137</v>
      </c>
      <c r="F20" t="s">
        <v>1138</v>
      </c>
    </row>
    <row r="21" spans="1:6">
      <c r="A21" s="9" t="s">
        <v>1139</v>
      </c>
      <c r="B21" s="9">
        <v>2</v>
      </c>
      <c r="C21" t="s">
        <v>96</v>
      </c>
      <c r="D21" t="s">
        <v>1136</v>
      </c>
      <c r="E21" t="s">
        <v>1137</v>
      </c>
      <c r="F21" t="s">
        <v>1140</v>
      </c>
    </row>
    <row r="22" spans="1:6">
      <c r="A22" s="9" t="s">
        <v>1141</v>
      </c>
      <c r="B22" s="9">
        <v>3</v>
      </c>
      <c r="C22" t="s">
        <v>118</v>
      </c>
      <c r="D22" t="s">
        <v>1142</v>
      </c>
      <c r="E22" t="s">
        <v>1137</v>
      </c>
      <c r="F22" t="s">
        <v>1143</v>
      </c>
    </row>
    <row r="23" spans="1:6">
      <c r="A23" s="9" t="s">
        <v>1144</v>
      </c>
      <c r="B23" s="9">
        <v>4</v>
      </c>
      <c r="C23" t="s">
        <v>141</v>
      </c>
      <c r="D23" t="s">
        <v>1142</v>
      </c>
      <c r="E23" t="s">
        <v>1137</v>
      </c>
      <c r="F23" t="s">
        <v>1145</v>
      </c>
    </row>
    <row r="24" spans="1:6">
      <c r="A24" s="9" t="s">
        <v>1146</v>
      </c>
      <c r="B24" s="9">
        <v>5</v>
      </c>
      <c r="C24" t="s">
        <v>1147</v>
      </c>
      <c r="D24" t="s">
        <v>1148</v>
      </c>
      <c r="E24" t="s">
        <v>1137</v>
      </c>
      <c r="F24" t="s">
        <v>1082</v>
      </c>
    </row>
    <row r="25" spans="1:6">
      <c r="A25" s="9" t="s">
        <v>258</v>
      </c>
      <c r="B25" s="9">
        <v>1</v>
      </c>
      <c r="C25" t="s">
        <v>158</v>
      </c>
      <c r="D25" t="s">
        <v>1149</v>
      </c>
      <c r="E25" t="s">
        <v>28</v>
      </c>
      <c r="F25" t="s">
        <v>1044</v>
      </c>
    </row>
    <row r="26" spans="1:6">
      <c r="A26" s="9" t="s">
        <v>259</v>
      </c>
      <c r="B26" s="9">
        <v>2</v>
      </c>
      <c r="C26" t="s">
        <v>158</v>
      </c>
      <c r="D26" t="s">
        <v>1150</v>
      </c>
      <c r="E26" t="s">
        <v>28</v>
      </c>
      <c r="F26" t="s">
        <v>1023</v>
      </c>
    </row>
    <row r="27" spans="1:6">
      <c r="A27" s="9" t="s">
        <v>260</v>
      </c>
      <c r="B27" s="9">
        <v>3</v>
      </c>
      <c r="C27" t="s">
        <v>158</v>
      </c>
      <c r="D27" t="s">
        <v>1151</v>
      </c>
      <c r="E27" t="s">
        <v>28</v>
      </c>
      <c r="F27" t="s">
        <v>1018</v>
      </c>
    </row>
    <row r="28" spans="1:6">
      <c r="A28" s="9" t="s">
        <v>261</v>
      </c>
      <c r="B28" s="9">
        <v>4</v>
      </c>
      <c r="C28" t="s">
        <v>158</v>
      </c>
      <c r="D28" t="s">
        <v>1152</v>
      </c>
      <c r="E28" t="s">
        <v>28</v>
      </c>
      <c r="F28" t="s">
        <v>1016</v>
      </c>
    </row>
    <row r="29" spans="1:6">
      <c r="A29" s="9" t="s">
        <v>262</v>
      </c>
      <c r="B29" s="9">
        <v>5</v>
      </c>
      <c r="C29" t="s">
        <v>158</v>
      </c>
      <c r="D29" t="s">
        <v>1153</v>
      </c>
      <c r="E29" t="s">
        <v>28</v>
      </c>
      <c r="F29" t="s">
        <v>1015</v>
      </c>
    </row>
    <row r="30" spans="1:6">
      <c r="A30" s="9" t="s">
        <v>1154</v>
      </c>
      <c r="B30" s="9">
        <v>6</v>
      </c>
      <c r="C30" t="s">
        <v>160</v>
      </c>
      <c r="D30" t="s">
        <v>1155</v>
      </c>
      <c r="E30" t="s">
        <v>28</v>
      </c>
      <c r="F30" t="s">
        <v>1030</v>
      </c>
    </row>
    <row r="31" spans="1:6">
      <c r="A31" s="9" t="s">
        <v>1156</v>
      </c>
      <c r="B31" s="9">
        <v>7</v>
      </c>
      <c r="C31" t="s">
        <v>162</v>
      </c>
      <c r="D31" t="s">
        <v>1155</v>
      </c>
      <c r="E31" t="s">
        <v>28</v>
      </c>
      <c r="F31" t="s">
        <v>1040</v>
      </c>
    </row>
    <row r="32" spans="1:6">
      <c r="A32" s="9" t="s">
        <v>1157</v>
      </c>
      <c r="B32" s="9">
        <v>8</v>
      </c>
      <c r="C32" t="s">
        <v>1147</v>
      </c>
      <c r="D32" t="s">
        <v>1155</v>
      </c>
      <c r="E32" t="s">
        <v>28</v>
      </c>
      <c r="F32" t="s">
        <v>1026</v>
      </c>
    </row>
    <row r="33" spans="1:6">
      <c r="A33" s="9" t="s">
        <v>1158</v>
      </c>
      <c r="B33" s="9">
        <v>9</v>
      </c>
      <c r="C33" t="s">
        <v>1147</v>
      </c>
      <c r="D33" t="s">
        <v>1153</v>
      </c>
      <c r="E33" t="s">
        <v>28</v>
      </c>
      <c r="F33" t="s">
        <v>994</v>
      </c>
    </row>
    <row r="34" spans="1:6">
      <c r="A34" s="9" t="s">
        <v>263</v>
      </c>
      <c r="B34" s="9">
        <v>1</v>
      </c>
      <c r="C34" t="s">
        <v>149</v>
      </c>
      <c r="D34" t="s">
        <v>1159</v>
      </c>
      <c r="E34" t="s">
        <v>150</v>
      </c>
      <c r="F34" t="s">
        <v>1026</v>
      </c>
    </row>
    <row r="35" spans="1:6">
      <c r="A35" s="9" t="s">
        <v>264</v>
      </c>
      <c r="B35" s="9">
        <v>2</v>
      </c>
      <c r="C35" t="s">
        <v>179</v>
      </c>
      <c r="D35" t="s">
        <v>1159</v>
      </c>
      <c r="E35" t="s">
        <v>150</v>
      </c>
      <c r="F35" t="s">
        <v>1023</v>
      </c>
    </row>
    <row r="36" spans="1:6">
      <c r="A36" s="9" t="s">
        <v>265</v>
      </c>
      <c r="B36" s="9">
        <v>3</v>
      </c>
      <c r="C36" t="s">
        <v>179</v>
      </c>
      <c r="D36" t="s">
        <v>1153</v>
      </c>
      <c r="E36" t="s">
        <v>150</v>
      </c>
      <c r="F36" t="s">
        <v>1018</v>
      </c>
    </row>
    <row r="37" spans="1:6">
      <c r="A37" s="9" t="s">
        <v>266</v>
      </c>
      <c r="B37" s="9">
        <v>4</v>
      </c>
      <c r="C37" t="s">
        <v>179</v>
      </c>
      <c r="D37" t="s">
        <v>1160</v>
      </c>
      <c r="E37" t="s">
        <v>150</v>
      </c>
      <c r="F37" t="s">
        <v>1017</v>
      </c>
    </row>
    <row r="38" spans="1:6">
      <c r="A38" s="9" t="s">
        <v>267</v>
      </c>
      <c r="B38" s="9">
        <v>1</v>
      </c>
      <c r="C38" t="s">
        <v>104</v>
      </c>
      <c r="D38" t="s">
        <v>1161</v>
      </c>
      <c r="E38" t="s">
        <v>85</v>
      </c>
      <c r="F38" t="s">
        <v>1162</v>
      </c>
    </row>
    <row r="39" spans="1:6">
      <c r="A39" s="9" t="s">
        <v>268</v>
      </c>
      <c r="B39" s="9">
        <v>2</v>
      </c>
      <c r="C39" t="s">
        <v>105</v>
      </c>
      <c r="D39" t="s">
        <v>1161</v>
      </c>
      <c r="E39" t="s">
        <v>85</v>
      </c>
      <c r="F39" t="s">
        <v>1054</v>
      </c>
    </row>
    <row r="40" spans="1:6">
      <c r="A40" s="9" t="s">
        <v>269</v>
      </c>
      <c r="B40" s="9">
        <v>3</v>
      </c>
      <c r="C40" t="s">
        <v>110</v>
      </c>
      <c r="D40" t="s">
        <v>1161</v>
      </c>
      <c r="E40" t="s">
        <v>85</v>
      </c>
      <c r="F40" t="s">
        <v>1053</v>
      </c>
    </row>
    <row r="41" spans="1:6">
      <c r="A41" s="9" t="s">
        <v>270</v>
      </c>
      <c r="B41" s="9">
        <v>4</v>
      </c>
      <c r="C41" t="s">
        <v>115</v>
      </c>
      <c r="D41" t="s">
        <v>1163</v>
      </c>
      <c r="E41" t="s">
        <v>85</v>
      </c>
      <c r="F41" t="s">
        <v>1018</v>
      </c>
    </row>
    <row r="42" spans="1:6">
      <c r="A42" s="9" t="s">
        <v>271</v>
      </c>
      <c r="B42" s="9">
        <v>5</v>
      </c>
      <c r="C42" t="s">
        <v>115</v>
      </c>
      <c r="D42" t="s">
        <v>1164</v>
      </c>
      <c r="E42" t="s">
        <v>85</v>
      </c>
      <c r="F42" t="s">
        <v>1165</v>
      </c>
    </row>
    <row r="43" spans="1:6">
      <c r="A43" s="9" t="s">
        <v>272</v>
      </c>
      <c r="B43" s="9">
        <v>6</v>
      </c>
      <c r="C43" t="s">
        <v>157</v>
      </c>
      <c r="D43" t="s">
        <v>1166</v>
      </c>
      <c r="E43" t="s">
        <v>85</v>
      </c>
      <c r="F43" t="s">
        <v>1167</v>
      </c>
    </row>
    <row r="44" spans="1:6">
      <c r="A44" s="9" t="s">
        <v>273</v>
      </c>
      <c r="B44" s="9">
        <v>7</v>
      </c>
      <c r="C44" t="s">
        <v>1147</v>
      </c>
      <c r="D44" t="s">
        <v>1166</v>
      </c>
      <c r="E44" t="s">
        <v>85</v>
      </c>
      <c r="F44" t="s">
        <v>1030</v>
      </c>
    </row>
    <row r="45" spans="1:6">
      <c r="A45" s="9" t="s">
        <v>274</v>
      </c>
      <c r="B45" s="9">
        <v>8</v>
      </c>
      <c r="C45" t="s">
        <v>166</v>
      </c>
      <c r="D45" t="s">
        <v>1168</v>
      </c>
      <c r="E45" t="s">
        <v>85</v>
      </c>
      <c r="F45" t="s">
        <v>1169</v>
      </c>
    </row>
    <row r="46" spans="1:6">
      <c r="A46" s="9" t="s">
        <v>956</v>
      </c>
      <c r="B46" s="9">
        <v>9</v>
      </c>
      <c r="C46" t="s">
        <v>166</v>
      </c>
      <c r="D46" t="s">
        <v>1166</v>
      </c>
      <c r="E46" t="s">
        <v>85</v>
      </c>
      <c r="F46" t="s">
        <v>1028</v>
      </c>
    </row>
    <row r="47" spans="1:6">
      <c r="A47" s="9" t="s">
        <v>1170</v>
      </c>
      <c r="B47" s="9">
        <v>10</v>
      </c>
      <c r="C47" t="s">
        <v>166</v>
      </c>
      <c r="D47" t="s">
        <v>1164</v>
      </c>
      <c r="E47" t="s">
        <v>85</v>
      </c>
      <c r="F47" t="s">
        <v>1171</v>
      </c>
    </row>
    <row r="48" spans="1:6">
      <c r="A48" s="9" t="s">
        <v>1172</v>
      </c>
      <c r="B48" s="9">
        <v>11</v>
      </c>
      <c r="C48" t="s">
        <v>179</v>
      </c>
      <c r="D48" t="s">
        <v>1166</v>
      </c>
      <c r="E48" t="s">
        <v>85</v>
      </c>
      <c r="F48" t="s">
        <v>1173</v>
      </c>
    </row>
    <row r="49" spans="1:6">
      <c r="A49" s="9" t="s">
        <v>1174</v>
      </c>
      <c r="B49" s="9">
        <v>1</v>
      </c>
      <c r="C49" t="s">
        <v>29</v>
      </c>
      <c r="D49" t="s">
        <v>1126</v>
      </c>
      <c r="E49" t="s">
        <v>1175</v>
      </c>
      <c r="F49" t="s">
        <v>1062</v>
      </c>
    </row>
    <row r="50" spans="1:6">
      <c r="A50" s="9" t="s">
        <v>1176</v>
      </c>
      <c r="B50" s="9">
        <v>2</v>
      </c>
      <c r="C50" t="s">
        <v>51</v>
      </c>
      <c r="D50" t="s">
        <v>1126</v>
      </c>
      <c r="E50" t="s">
        <v>1175</v>
      </c>
      <c r="F50" t="s">
        <v>996</v>
      </c>
    </row>
    <row r="51" spans="1:6">
      <c r="A51" s="9" t="s">
        <v>1177</v>
      </c>
      <c r="B51" s="9">
        <v>3</v>
      </c>
      <c r="C51" t="s">
        <v>72</v>
      </c>
      <c r="D51" t="s">
        <v>1126</v>
      </c>
      <c r="E51" t="s">
        <v>1175</v>
      </c>
      <c r="F51" t="s">
        <v>1015</v>
      </c>
    </row>
    <row r="52" spans="1:6">
      <c r="A52" s="9" t="s">
        <v>1178</v>
      </c>
      <c r="B52" s="9">
        <v>4</v>
      </c>
      <c r="C52" t="s">
        <v>87</v>
      </c>
      <c r="D52" t="s">
        <v>1126</v>
      </c>
      <c r="E52" t="s">
        <v>1175</v>
      </c>
      <c r="F52" t="s">
        <v>997</v>
      </c>
    </row>
    <row r="53" spans="1:6">
      <c r="A53" s="9" t="s">
        <v>1179</v>
      </c>
      <c r="B53" s="9">
        <v>5</v>
      </c>
      <c r="C53" t="s">
        <v>90</v>
      </c>
      <c r="D53" t="s">
        <v>1126</v>
      </c>
      <c r="E53" t="s">
        <v>1175</v>
      </c>
      <c r="F53" t="s">
        <v>1017</v>
      </c>
    </row>
    <row r="54" spans="1:6">
      <c r="A54" s="9" t="s">
        <v>1180</v>
      </c>
      <c r="B54" s="9">
        <v>6</v>
      </c>
      <c r="C54" t="s">
        <v>99</v>
      </c>
      <c r="D54" t="s">
        <v>1126</v>
      </c>
      <c r="E54" t="s">
        <v>1175</v>
      </c>
      <c r="F54" t="s">
        <v>995</v>
      </c>
    </row>
    <row r="55" spans="1:6">
      <c r="A55" s="9" t="s">
        <v>1181</v>
      </c>
      <c r="B55" s="9">
        <v>7</v>
      </c>
      <c r="C55" t="s">
        <v>110</v>
      </c>
      <c r="D55" t="s">
        <v>1126</v>
      </c>
      <c r="E55" t="s">
        <v>1175</v>
      </c>
      <c r="F55" t="s">
        <v>1019</v>
      </c>
    </row>
    <row r="56" spans="1:6">
      <c r="A56" s="9" t="s">
        <v>275</v>
      </c>
      <c r="B56" s="9">
        <v>1</v>
      </c>
      <c r="C56" t="s">
        <v>43</v>
      </c>
      <c r="D56" t="s">
        <v>1182</v>
      </c>
      <c r="E56" t="s">
        <v>37</v>
      </c>
      <c r="F56" t="s">
        <v>1000</v>
      </c>
    </row>
    <row r="57" spans="1:6">
      <c r="A57" s="9" t="s">
        <v>276</v>
      </c>
      <c r="B57" s="9">
        <v>2</v>
      </c>
      <c r="C57" t="s">
        <v>43</v>
      </c>
      <c r="D57" t="s">
        <v>1183</v>
      </c>
      <c r="E57" t="s">
        <v>37</v>
      </c>
      <c r="F57" t="s">
        <v>1023</v>
      </c>
    </row>
    <row r="58" spans="1:6">
      <c r="A58" s="9" t="s">
        <v>277</v>
      </c>
      <c r="B58" s="9">
        <v>3</v>
      </c>
      <c r="C58" t="s">
        <v>43</v>
      </c>
      <c r="D58" t="s">
        <v>1184</v>
      </c>
      <c r="E58" t="s">
        <v>37</v>
      </c>
      <c r="F58" t="s">
        <v>994</v>
      </c>
    </row>
    <row r="59" spans="1:6">
      <c r="A59" s="9" t="s">
        <v>278</v>
      </c>
      <c r="B59" s="9">
        <v>4</v>
      </c>
      <c r="C59" t="s">
        <v>115</v>
      </c>
      <c r="D59" t="s">
        <v>1185</v>
      </c>
      <c r="E59" t="s">
        <v>37</v>
      </c>
      <c r="F59" t="s">
        <v>1013</v>
      </c>
    </row>
    <row r="60" spans="1:6">
      <c r="A60" s="9" t="s">
        <v>279</v>
      </c>
      <c r="B60" s="9">
        <v>5</v>
      </c>
      <c r="C60" t="s">
        <v>116</v>
      </c>
      <c r="D60" t="s">
        <v>1185</v>
      </c>
      <c r="E60" t="s">
        <v>37</v>
      </c>
      <c r="F60" t="s">
        <v>1009</v>
      </c>
    </row>
    <row r="61" spans="1:6">
      <c r="A61" s="9" t="s">
        <v>280</v>
      </c>
      <c r="B61" s="9">
        <v>6</v>
      </c>
      <c r="C61" t="s">
        <v>122</v>
      </c>
      <c r="D61" t="s">
        <v>1185</v>
      </c>
      <c r="E61" t="s">
        <v>37</v>
      </c>
      <c r="F61" t="s">
        <v>1016</v>
      </c>
    </row>
    <row r="62" spans="1:6">
      <c r="A62" s="9" t="s">
        <v>281</v>
      </c>
      <c r="B62" s="9">
        <v>7</v>
      </c>
      <c r="C62" t="s">
        <v>123</v>
      </c>
      <c r="D62" t="s">
        <v>1185</v>
      </c>
      <c r="E62" t="s">
        <v>37</v>
      </c>
      <c r="F62" t="s">
        <v>1011</v>
      </c>
    </row>
    <row r="63" spans="1:6">
      <c r="A63" s="9" t="s">
        <v>282</v>
      </c>
      <c r="B63" s="9">
        <v>8</v>
      </c>
      <c r="C63" t="s">
        <v>149</v>
      </c>
      <c r="D63" t="s">
        <v>1185</v>
      </c>
      <c r="E63" t="s">
        <v>37</v>
      </c>
      <c r="F63" t="s">
        <v>1010</v>
      </c>
    </row>
    <row r="64" spans="1:6">
      <c r="A64" s="9" t="s">
        <v>283</v>
      </c>
      <c r="B64" s="9">
        <v>9</v>
      </c>
      <c r="C64" t="s">
        <v>151</v>
      </c>
      <c r="D64" t="s">
        <v>1185</v>
      </c>
      <c r="E64" t="s">
        <v>37</v>
      </c>
      <c r="F64" t="s">
        <v>1017</v>
      </c>
    </row>
    <row r="65" spans="1:6">
      <c r="A65" s="9" t="s">
        <v>284</v>
      </c>
      <c r="B65" s="9">
        <v>10</v>
      </c>
      <c r="C65" t="s">
        <v>157</v>
      </c>
      <c r="D65" t="s">
        <v>1152</v>
      </c>
      <c r="E65" t="s">
        <v>37</v>
      </c>
      <c r="F65" t="s">
        <v>996</v>
      </c>
    </row>
    <row r="66" spans="1:6">
      <c r="A66" s="9" t="s">
        <v>1186</v>
      </c>
      <c r="B66" s="9">
        <v>11</v>
      </c>
      <c r="C66" t="s">
        <v>157</v>
      </c>
      <c r="D66" t="s">
        <v>1153</v>
      </c>
      <c r="E66" t="s">
        <v>37</v>
      </c>
      <c r="F66" t="s">
        <v>997</v>
      </c>
    </row>
    <row r="67" spans="1:6">
      <c r="A67" s="9" t="s">
        <v>1187</v>
      </c>
      <c r="B67" s="9">
        <v>12</v>
      </c>
      <c r="C67" t="s">
        <v>178</v>
      </c>
      <c r="D67" t="s">
        <v>1153</v>
      </c>
      <c r="E67" t="s">
        <v>37</v>
      </c>
      <c r="F67" t="s">
        <v>1018</v>
      </c>
    </row>
    <row r="68" spans="1:6">
      <c r="A68" s="9" t="s">
        <v>1188</v>
      </c>
      <c r="B68" s="9">
        <v>1</v>
      </c>
      <c r="C68" t="s">
        <v>57</v>
      </c>
      <c r="D68" t="s">
        <v>1189</v>
      </c>
      <c r="E68" t="s">
        <v>1190</v>
      </c>
      <c r="F68" t="s">
        <v>1031</v>
      </c>
    </row>
    <row r="69" spans="1:6">
      <c r="A69" s="9" t="s">
        <v>1191</v>
      </c>
      <c r="B69" s="9">
        <v>2</v>
      </c>
      <c r="C69" t="s">
        <v>62</v>
      </c>
      <c r="D69" t="s">
        <v>1189</v>
      </c>
      <c r="E69" t="s">
        <v>1190</v>
      </c>
      <c r="F69" t="s">
        <v>1041</v>
      </c>
    </row>
    <row r="70" spans="1:6">
      <c r="A70" s="9" t="s">
        <v>1192</v>
      </c>
      <c r="B70" s="9">
        <v>3</v>
      </c>
      <c r="C70" t="s">
        <v>65</v>
      </c>
      <c r="D70" t="s">
        <v>1189</v>
      </c>
      <c r="E70" t="s">
        <v>1190</v>
      </c>
      <c r="F70" t="s">
        <v>1061</v>
      </c>
    </row>
    <row r="71" spans="1:6">
      <c r="A71" s="9" t="s">
        <v>1193</v>
      </c>
      <c r="B71" s="9">
        <v>4</v>
      </c>
      <c r="C71" t="s">
        <v>84</v>
      </c>
      <c r="D71" t="s">
        <v>1189</v>
      </c>
      <c r="E71" t="s">
        <v>1190</v>
      </c>
      <c r="F71" t="s">
        <v>1036</v>
      </c>
    </row>
    <row r="72" spans="1:6">
      <c r="A72" s="9" t="s">
        <v>1194</v>
      </c>
      <c r="B72" s="9">
        <v>5</v>
      </c>
      <c r="C72" t="s">
        <v>101</v>
      </c>
      <c r="D72" t="s">
        <v>1189</v>
      </c>
      <c r="E72" t="s">
        <v>1190</v>
      </c>
      <c r="F72" t="s">
        <v>1024</v>
      </c>
    </row>
    <row r="73" spans="1:6">
      <c r="A73" s="9" t="s">
        <v>1195</v>
      </c>
      <c r="B73" s="9">
        <v>6</v>
      </c>
      <c r="C73" t="s">
        <v>114</v>
      </c>
      <c r="D73" t="s">
        <v>1196</v>
      </c>
      <c r="E73" t="s">
        <v>1190</v>
      </c>
      <c r="F73" t="s">
        <v>997</v>
      </c>
    </row>
    <row r="74" spans="1:6">
      <c r="A74" s="9" t="s">
        <v>1197</v>
      </c>
      <c r="B74" s="9">
        <v>7</v>
      </c>
      <c r="C74" t="s">
        <v>116</v>
      </c>
      <c r="D74" t="s">
        <v>1196</v>
      </c>
      <c r="E74" t="s">
        <v>1190</v>
      </c>
      <c r="F74" t="s">
        <v>1033</v>
      </c>
    </row>
    <row r="75" spans="1:6">
      <c r="A75" s="9" t="s">
        <v>1198</v>
      </c>
      <c r="B75" s="9">
        <v>8</v>
      </c>
      <c r="C75" t="s">
        <v>148</v>
      </c>
      <c r="D75" t="s">
        <v>1196</v>
      </c>
      <c r="E75" t="s">
        <v>1190</v>
      </c>
      <c r="F75" t="s">
        <v>1015</v>
      </c>
    </row>
    <row r="76" spans="1:6">
      <c r="A76" s="9" t="s">
        <v>1199</v>
      </c>
      <c r="B76" s="9">
        <v>9</v>
      </c>
      <c r="C76" t="s">
        <v>158</v>
      </c>
      <c r="D76" t="s">
        <v>1200</v>
      </c>
      <c r="E76" t="s">
        <v>1190</v>
      </c>
      <c r="F76" t="s">
        <v>996</v>
      </c>
    </row>
    <row r="77" spans="1:6">
      <c r="A77" s="9" t="s">
        <v>1201</v>
      </c>
      <c r="B77" s="9">
        <v>10</v>
      </c>
      <c r="C77" t="s">
        <v>167</v>
      </c>
      <c r="D77" t="s">
        <v>1200</v>
      </c>
      <c r="E77" t="s">
        <v>1190</v>
      </c>
      <c r="F77" t="s">
        <v>1049</v>
      </c>
    </row>
    <row r="78" spans="1:6">
      <c r="A78" s="9" t="s">
        <v>1202</v>
      </c>
      <c r="B78" s="9">
        <v>11</v>
      </c>
      <c r="C78" t="s">
        <v>170</v>
      </c>
      <c r="D78" t="s">
        <v>1200</v>
      </c>
      <c r="E78" t="s">
        <v>1190</v>
      </c>
      <c r="F78" t="s">
        <v>1006</v>
      </c>
    </row>
    <row r="79" spans="1:6">
      <c r="A79" s="9" t="s">
        <v>1203</v>
      </c>
      <c r="B79" s="9">
        <v>12</v>
      </c>
      <c r="C79" t="s">
        <v>179</v>
      </c>
      <c r="D79" t="s">
        <v>1200</v>
      </c>
      <c r="E79" t="s">
        <v>1190</v>
      </c>
      <c r="F79" t="s">
        <v>1016</v>
      </c>
    </row>
    <row r="80" spans="1:6">
      <c r="A80" s="9" t="s">
        <v>1204</v>
      </c>
      <c r="B80" s="9">
        <v>1</v>
      </c>
      <c r="C80" t="s">
        <v>51</v>
      </c>
      <c r="D80" t="s">
        <v>1205</v>
      </c>
      <c r="E80" t="s">
        <v>1206</v>
      </c>
      <c r="F80" t="s">
        <v>1054</v>
      </c>
    </row>
    <row r="81" spans="1:6">
      <c r="A81" s="9" t="s">
        <v>1207</v>
      </c>
      <c r="B81" s="9">
        <v>2</v>
      </c>
      <c r="C81" t="s">
        <v>65</v>
      </c>
      <c r="D81" t="s">
        <v>1205</v>
      </c>
      <c r="E81" t="s">
        <v>1206</v>
      </c>
      <c r="F81" t="s">
        <v>1036</v>
      </c>
    </row>
    <row r="82" spans="1:6">
      <c r="A82" s="9" t="s">
        <v>1208</v>
      </c>
      <c r="B82" s="9">
        <v>3</v>
      </c>
      <c r="C82" t="s">
        <v>73</v>
      </c>
      <c r="D82" t="s">
        <v>1205</v>
      </c>
      <c r="E82" t="s">
        <v>1206</v>
      </c>
      <c r="F82" t="s">
        <v>1027</v>
      </c>
    </row>
    <row r="83" spans="1:6">
      <c r="A83" s="9" t="s">
        <v>1209</v>
      </c>
      <c r="B83" s="9">
        <v>4</v>
      </c>
      <c r="C83" t="s">
        <v>96</v>
      </c>
      <c r="D83" t="s">
        <v>1205</v>
      </c>
      <c r="E83" t="s">
        <v>1206</v>
      </c>
      <c r="F83" t="s">
        <v>1040</v>
      </c>
    </row>
    <row r="84" spans="1:6">
      <c r="A84" s="9" t="s">
        <v>1210</v>
      </c>
      <c r="B84" s="9">
        <v>5</v>
      </c>
      <c r="C84" t="s">
        <v>105</v>
      </c>
      <c r="D84" t="s">
        <v>1205</v>
      </c>
      <c r="E84" t="s">
        <v>1206</v>
      </c>
      <c r="F84" t="s">
        <v>1037</v>
      </c>
    </row>
    <row r="85" spans="1:6">
      <c r="A85" s="9" t="s">
        <v>1211</v>
      </c>
      <c r="B85" s="9">
        <v>6</v>
      </c>
      <c r="C85" t="s">
        <v>110</v>
      </c>
      <c r="D85" t="s">
        <v>1205</v>
      </c>
      <c r="E85" t="s">
        <v>1206</v>
      </c>
      <c r="F85" t="s">
        <v>1026</v>
      </c>
    </row>
    <row r="86" spans="1:6">
      <c r="A86" s="9" t="s">
        <v>285</v>
      </c>
      <c r="B86" s="9">
        <v>1</v>
      </c>
      <c r="C86" t="s">
        <v>72</v>
      </c>
      <c r="D86" t="s">
        <v>1212</v>
      </c>
      <c r="E86" t="s">
        <v>70</v>
      </c>
      <c r="F86" t="s">
        <v>1024</v>
      </c>
    </row>
    <row r="87" spans="1:6">
      <c r="A87" s="9" t="s">
        <v>286</v>
      </c>
      <c r="B87" s="9">
        <v>2</v>
      </c>
      <c r="C87" t="s">
        <v>164</v>
      </c>
      <c r="D87" t="s">
        <v>1213</v>
      </c>
      <c r="E87" t="s">
        <v>70</v>
      </c>
      <c r="F87" t="s">
        <v>1214</v>
      </c>
    </row>
    <row r="88" spans="1:6">
      <c r="A88" s="9" t="s">
        <v>287</v>
      </c>
      <c r="B88" s="9">
        <v>3</v>
      </c>
      <c r="C88" t="s">
        <v>164</v>
      </c>
      <c r="D88" t="s">
        <v>1215</v>
      </c>
      <c r="E88" t="s">
        <v>70</v>
      </c>
      <c r="F88" t="s">
        <v>1165</v>
      </c>
    </row>
    <row r="89" spans="1:6">
      <c r="A89" s="9" t="s">
        <v>288</v>
      </c>
      <c r="B89" s="9">
        <v>4</v>
      </c>
      <c r="C89" t="s">
        <v>165</v>
      </c>
      <c r="D89" t="s">
        <v>1213</v>
      </c>
      <c r="E89" t="s">
        <v>70</v>
      </c>
      <c r="F89" t="s">
        <v>1216</v>
      </c>
    </row>
    <row r="90" spans="1:6">
      <c r="A90" s="9" t="s">
        <v>289</v>
      </c>
      <c r="B90" s="9">
        <v>5</v>
      </c>
      <c r="C90" t="s">
        <v>165</v>
      </c>
      <c r="D90" t="s">
        <v>1217</v>
      </c>
      <c r="E90" t="s">
        <v>70</v>
      </c>
      <c r="F90" t="s">
        <v>1028</v>
      </c>
    </row>
    <row r="91" spans="1:6">
      <c r="A91" s="9" t="s">
        <v>290</v>
      </c>
      <c r="B91" s="9">
        <v>1</v>
      </c>
      <c r="C91" t="s">
        <v>29</v>
      </c>
      <c r="D91" t="s">
        <v>1218</v>
      </c>
      <c r="E91" t="s">
        <v>38</v>
      </c>
      <c r="F91" t="s">
        <v>1001</v>
      </c>
    </row>
    <row r="92" spans="1:6">
      <c r="A92" s="9" t="s">
        <v>291</v>
      </c>
      <c r="B92" s="9">
        <v>2</v>
      </c>
      <c r="C92" t="s">
        <v>116</v>
      </c>
      <c r="D92" t="s">
        <v>1119</v>
      </c>
      <c r="E92" t="s">
        <v>38</v>
      </c>
      <c r="F92" t="s">
        <v>1042</v>
      </c>
    </row>
    <row r="93" spans="1:6">
      <c r="A93" s="9" t="s">
        <v>292</v>
      </c>
      <c r="B93" s="9">
        <v>3</v>
      </c>
      <c r="C93" t="s">
        <v>116</v>
      </c>
      <c r="D93" t="s">
        <v>1219</v>
      </c>
      <c r="E93" t="s">
        <v>38</v>
      </c>
      <c r="F93" t="s">
        <v>1054</v>
      </c>
    </row>
    <row r="94" spans="1:6">
      <c r="A94" s="9" t="s">
        <v>293</v>
      </c>
      <c r="B94" s="9">
        <v>4</v>
      </c>
      <c r="C94" t="s">
        <v>116</v>
      </c>
      <c r="D94" t="s">
        <v>1220</v>
      </c>
      <c r="E94" t="s">
        <v>38</v>
      </c>
      <c r="F94" t="s">
        <v>1060</v>
      </c>
    </row>
    <row r="95" spans="1:6">
      <c r="A95" s="9" t="s">
        <v>294</v>
      </c>
      <c r="B95" s="9">
        <v>5</v>
      </c>
      <c r="C95" t="s">
        <v>122</v>
      </c>
      <c r="D95" t="s">
        <v>1219</v>
      </c>
      <c r="E95" t="s">
        <v>38</v>
      </c>
      <c r="F95" t="s">
        <v>1029</v>
      </c>
    </row>
    <row r="96" spans="1:6">
      <c r="A96" s="9" t="s">
        <v>295</v>
      </c>
      <c r="B96" s="9">
        <v>6</v>
      </c>
      <c r="C96" t="s">
        <v>123</v>
      </c>
      <c r="D96" t="s">
        <v>1221</v>
      </c>
      <c r="E96" t="s">
        <v>38</v>
      </c>
      <c r="F96" t="s">
        <v>1050</v>
      </c>
    </row>
    <row r="97" spans="1:6">
      <c r="A97" s="9" t="s">
        <v>296</v>
      </c>
      <c r="B97" s="9">
        <v>7</v>
      </c>
      <c r="C97" t="s">
        <v>123</v>
      </c>
      <c r="D97" t="s">
        <v>1219</v>
      </c>
      <c r="E97" t="s">
        <v>38</v>
      </c>
      <c r="F97" t="s">
        <v>1041</v>
      </c>
    </row>
    <row r="98" spans="1:6">
      <c r="A98" s="9" t="s">
        <v>1222</v>
      </c>
      <c r="B98" s="9">
        <v>1</v>
      </c>
      <c r="C98" t="s">
        <v>43</v>
      </c>
      <c r="D98" t="s">
        <v>1205</v>
      </c>
      <c r="E98" t="s">
        <v>1223</v>
      </c>
      <c r="F98" t="s">
        <v>1025</v>
      </c>
    </row>
    <row r="99" spans="1:6">
      <c r="A99" s="9" t="s">
        <v>1224</v>
      </c>
      <c r="B99" s="9">
        <v>2</v>
      </c>
      <c r="C99" t="s">
        <v>79</v>
      </c>
      <c r="D99" t="s">
        <v>1205</v>
      </c>
      <c r="E99" t="s">
        <v>1223</v>
      </c>
      <c r="F99" t="s">
        <v>1029</v>
      </c>
    </row>
    <row r="100" spans="1:6">
      <c r="A100" s="9" t="s">
        <v>1225</v>
      </c>
      <c r="B100" s="9">
        <v>3</v>
      </c>
      <c r="C100" t="s">
        <v>104</v>
      </c>
      <c r="D100" t="s">
        <v>1205</v>
      </c>
      <c r="E100" t="s">
        <v>1223</v>
      </c>
      <c r="F100" t="s">
        <v>1041</v>
      </c>
    </row>
    <row r="101" spans="1:6">
      <c r="A101" s="9" t="s">
        <v>297</v>
      </c>
      <c r="B101" s="9">
        <v>1</v>
      </c>
      <c r="C101" t="s">
        <v>99</v>
      </c>
      <c r="D101" t="s">
        <v>1226</v>
      </c>
      <c r="E101" t="s">
        <v>136</v>
      </c>
      <c r="F101" t="s">
        <v>997</v>
      </c>
    </row>
    <row r="102" spans="1:6">
      <c r="A102" s="9" t="s">
        <v>298</v>
      </c>
      <c r="B102" s="9">
        <v>2</v>
      </c>
      <c r="C102" t="s">
        <v>101</v>
      </c>
      <c r="D102" t="s">
        <v>1226</v>
      </c>
      <c r="E102" t="s">
        <v>136</v>
      </c>
      <c r="F102" t="s">
        <v>995</v>
      </c>
    </row>
    <row r="103" spans="1:6">
      <c r="A103" s="9" t="s">
        <v>299</v>
      </c>
      <c r="B103" s="9">
        <v>3</v>
      </c>
      <c r="C103" t="s">
        <v>104</v>
      </c>
      <c r="D103" t="s">
        <v>1226</v>
      </c>
      <c r="E103" t="s">
        <v>136</v>
      </c>
      <c r="F103" t="s">
        <v>996</v>
      </c>
    </row>
    <row r="104" spans="1:6">
      <c r="A104" s="9" t="s">
        <v>300</v>
      </c>
      <c r="B104" s="9">
        <v>4</v>
      </c>
      <c r="C104" t="s">
        <v>168</v>
      </c>
      <c r="D104" t="s">
        <v>1227</v>
      </c>
      <c r="E104" t="s">
        <v>136</v>
      </c>
      <c r="F104" t="s">
        <v>1060</v>
      </c>
    </row>
    <row r="105" spans="1:6">
      <c r="A105" s="9" t="s">
        <v>301</v>
      </c>
      <c r="B105" s="9">
        <v>5</v>
      </c>
      <c r="C105" t="s">
        <v>169</v>
      </c>
      <c r="D105" t="s">
        <v>1227</v>
      </c>
      <c r="E105" t="s">
        <v>136</v>
      </c>
      <c r="F105" t="s">
        <v>1029</v>
      </c>
    </row>
    <row r="106" spans="1:6">
      <c r="A106" s="9" t="s">
        <v>302</v>
      </c>
      <c r="B106" s="9">
        <v>6</v>
      </c>
      <c r="C106" t="s">
        <v>176</v>
      </c>
      <c r="D106" t="s">
        <v>1119</v>
      </c>
      <c r="E106" t="s">
        <v>136</v>
      </c>
      <c r="F106" t="s">
        <v>1066</v>
      </c>
    </row>
    <row r="107" spans="1:6">
      <c r="A107" s="9" t="s">
        <v>303</v>
      </c>
      <c r="B107" s="9">
        <v>7</v>
      </c>
      <c r="C107" t="s">
        <v>176</v>
      </c>
      <c r="D107" t="s">
        <v>1228</v>
      </c>
      <c r="E107" t="s">
        <v>136</v>
      </c>
      <c r="F107" t="s">
        <v>1000</v>
      </c>
    </row>
    <row r="108" spans="1:6">
      <c r="A108" s="9" t="s">
        <v>304</v>
      </c>
      <c r="B108" s="9">
        <v>8</v>
      </c>
      <c r="C108" t="s">
        <v>176</v>
      </c>
      <c r="D108" t="s">
        <v>1229</v>
      </c>
      <c r="E108" t="s">
        <v>136</v>
      </c>
      <c r="F108" t="s">
        <v>1001</v>
      </c>
    </row>
    <row r="109" spans="1:6">
      <c r="A109" s="9" t="s">
        <v>305</v>
      </c>
      <c r="B109" s="9">
        <v>9</v>
      </c>
      <c r="C109" t="s">
        <v>176</v>
      </c>
      <c r="D109" t="s">
        <v>1122</v>
      </c>
      <c r="E109" t="s">
        <v>136</v>
      </c>
      <c r="F109" t="s">
        <v>1018</v>
      </c>
    </row>
    <row r="110" spans="1:6">
      <c r="A110" s="9" t="s">
        <v>306</v>
      </c>
      <c r="B110" s="9">
        <v>1</v>
      </c>
      <c r="C110" t="s">
        <v>73</v>
      </c>
      <c r="D110" t="s">
        <v>1230</v>
      </c>
      <c r="E110" t="s">
        <v>143</v>
      </c>
      <c r="F110" t="s">
        <v>1028</v>
      </c>
    </row>
    <row r="111" spans="1:6">
      <c r="A111" s="9" t="s">
        <v>307</v>
      </c>
      <c r="B111" s="9">
        <v>2</v>
      </c>
      <c r="C111" t="s">
        <v>79</v>
      </c>
      <c r="D111" t="s">
        <v>1230</v>
      </c>
      <c r="E111" t="s">
        <v>143</v>
      </c>
      <c r="F111" t="s">
        <v>1025</v>
      </c>
    </row>
    <row r="112" spans="1:6">
      <c r="A112" s="9" t="s">
        <v>308</v>
      </c>
      <c r="B112" s="9">
        <v>3</v>
      </c>
      <c r="C112" t="s">
        <v>141</v>
      </c>
      <c r="D112" t="s">
        <v>1231</v>
      </c>
      <c r="E112" t="s">
        <v>143</v>
      </c>
      <c r="F112" t="s">
        <v>1037</v>
      </c>
    </row>
    <row r="113" spans="1:6">
      <c r="A113" s="9" t="s">
        <v>309</v>
      </c>
      <c r="B113" s="9">
        <v>4</v>
      </c>
      <c r="C113" t="s">
        <v>144</v>
      </c>
      <c r="D113" t="s">
        <v>1231</v>
      </c>
      <c r="E113" t="s">
        <v>143</v>
      </c>
      <c r="F113" t="s">
        <v>1036</v>
      </c>
    </row>
    <row r="114" spans="1:6">
      <c r="A114" s="9" t="s">
        <v>310</v>
      </c>
      <c r="B114" s="9">
        <v>5</v>
      </c>
      <c r="C114" t="s">
        <v>169</v>
      </c>
      <c r="D114" t="s">
        <v>1119</v>
      </c>
      <c r="E114" t="s">
        <v>143</v>
      </c>
      <c r="F114" t="s">
        <v>1044</v>
      </c>
    </row>
    <row r="115" spans="1:6">
      <c r="A115" s="9" t="s">
        <v>311</v>
      </c>
      <c r="B115" s="9">
        <v>6</v>
      </c>
      <c r="C115" t="s">
        <v>169</v>
      </c>
      <c r="D115" t="s">
        <v>1232</v>
      </c>
      <c r="E115" t="s">
        <v>143</v>
      </c>
      <c r="F115" t="s">
        <v>1032</v>
      </c>
    </row>
    <row r="116" spans="1:6">
      <c r="A116" s="9" t="s">
        <v>312</v>
      </c>
      <c r="B116" s="9">
        <v>7</v>
      </c>
      <c r="C116" t="s">
        <v>169</v>
      </c>
      <c r="D116" t="s">
        <v>1233</v>
      </c>
      <c r="E116" t="s">
        <v>143</v>
      </c>
      <c r="F116" t="s">
        <v>1000</v>
      </c>
    </row>
    <row r="117" spans="1:6">
      <c r="A117" s="9" t="s">
        <v>313</v>
      </c>
      <c r="B117" s="9">
        <v>8</v>
      </c>
      <c r="C117" t="s">
        <v>169</v>
      </c>
      <c r="D117" t="s">
        <v>1122</v>
      </c>
      <c r="E117" t="s">
        <v>143</v>
      </c>
      <c r="F117" t="s">
        <v>1018</v>
      </c>
    </row>
    <row r="118" spans="1:6">
      <c r="A118" s="9" t="s">
        <v>1234</v>
      </c>
      <c r="B118" s="9">
        <v>1</v>
      </c>
      <c r="C118" t="s">
        <v>35</v>
      </c>
      <c r="D118" t="s">
        <v>1205</v>
      </c>
      <c r="E118" t="s">
        <v>1235</v>
      </c>
      <c r="F118" t="s">
        <v>1026</v>
      </c>
    </row>
    <row r="119" spans="1:6">
      <c r="A119" s="9" t="s">
        <v>1236</v>
      </c>
      <c r="B119" s="9">
        <v>2</v>
      </c>
      <c r="C119" t="s">
        <v>62</v>
      </c>
      <c r="D119" t="s">
        <v>1205</v>
      </c>
      <c r="E119" t="s">
        <v>1235</v>
      </c>
      <c r="F119" t="s">
        <v>1237</v>
      </c>
    </row>
    <row r="120" spans="1:6">
      <c r="A120" s="9" t="s">
        <v>1238</v>
      </c>
      <c r="B120" s="9">
        <v>3</v>
      </c>
      <c r="C120" t="s">
        <v>84</v>
      </c>
      <c r="D120" t="s">
        <v>1205</v>
      </c>
      <c r="E120" t="s">
        <v>1235</v>
      </c>
      <c r="F120" t="s">
        <v>1029</v>
      </c>
    </row>
    <row r="121" spans="1:6">
      <c r="A121" s="9" t="s">
        <v>1239</v>
      </c>
      <c r="B121" s="9">
        <v>4</v>
      </c>
      <c r="C121" t="s">
        <v>90</v>
      </c>
      <c r="D121" t="s">
        <v>1205</v>
      </c>
      <c r="E121" t="s">
        <v>1235</v>
      </c>
      <c r="F121" t="s">
        <v>1036</v>
      </c>
    </row>
    <row r="122" spans="1:6">
      <c r="A122" s="9" t="s">
        <v>1240</v>
      </c>
      <c r="B122" s="9">
        <v>5</v>
      </c>
      <c r="C122" t="s">
        <v>123</v>
      </c>
      <c r="D122" t="s">
        <v>1241</v>
      </c>
      <c r="E122" t="s">
        <v>1235</v>
      </c>
      <c r="F122" t="s">
        <v>995</v>
      </c>
    </row>
    <row r="123" spans="1:6">
      <c r="A123" s="9" t="s">
        <v>1242</v>
      </c>
      <c r="B123" s="9">
        <v>6</v>
      </c>
      <c r="C123" t="s">
        <v>130</v>
      </c>
      <c r="D123" t="s">
        <v>1241</v>
      </c>
      <c r="E123" t="s">
        <v>1235</v>
      </c>
      <c r="F123" t="s">
        <v>1048</v>
      </c>
    </row>
    <row r="124" spans="1:6">
      <c r="A124" s="9" t="s">
        <v>1243</v>
      </c>
      <c r="B124" s="9">
        <v>1</v>
      </c>
      <c r="C124" t="s">
        <v>20</v>
      </c>
      <c r="D124" t="s">
        <v>1244</v>
      </c>
      <c r="E124" t="s">
        <v>1245</v>
      </c>
      <c r="F124" t="s">
        <v>1031</v>
      </c>
    </row>
    <row r="125" spans="1:6">
      <c r="A125" s="9" t="s">
        <v>1246</v>
      </c>
      <c r="B125" s="9">
        <v>2</v>
      </c>
      <c r="C125" t="s">
        <v>35</v>
      </c>
      <c r="D125" t="s">
        <v>1183</v>
      </c>
      <c r="E125" t="s">
        <v>1245</v>
      </c>
      <c r="F125" t="s">
        <v>1020</v>
      </c>
    </row>
    <row r="126" spans="1:6">
      <c r="A126" s="9" t="s">
        <v>1247</v>
      </c>
      <c r="B126" s="9">
        <v>3</v>
      </c>
      <c r="C126" t="s">
        <v>35</v>
      </c>
      <c r="D126" t="s">
        <v>1184</v>
      </c>
      <c r="E126" t="s">
        <v>1245</v>
      </c>
      <c r="F126" t="s">
        <v>1019</v>
      </c>
    </row>
    <row r="127" spans="1:6">
      <c r="A127" s="9" t="s">
        <v>1248</v>
      </c>
      <c r="B127" s="9">
        <v>4</v>
      </c>
      <c r="C127" t="s">
        <v>65</v>
      </c>
      <c r="D127" t="s">
        <v>1244</v>
      </c>
      <c r="E127" t="s">
        <v>1245</v>
      </c>
      <c r="F127" t="s">
        <v>1037</v>
      </c>
    </row>
    <row r="128" spans="1:6">
      <c r="A128" s="9" t="s">
        <v>1249</v>
      </c>
      <c r="B128" s="9">
        <v>5</v>
      </c>
      <c r="C128" t="s">
        <v>124</v>
      </c>
      <c r="D128" t="s">
        <v>1119</v>
      </c>
      <c r="E128" t="s">
        <v>1245</v>
      </c>
      <c r="F128" t="s">
        <v>1042</v>
      </c>
    </row>
    <row r="129" spans="1:6">
      <c r="A129" s="9" t="s">
        <v>1250</v>
      </c>
      <c r="B129" s="9">
        <v>6</v>
      </c>
      <c r="C129" t="s">
        <v>124</v>
      </c>
      <c r="D129" t="s">
        <v>1251</v>
      </c>
      <c r="E129" t="s">
        <v>1245</v>
      </c>
      <c r="F129" t="s">
        <v>1040</v>
      </c>
    </row>
    <row r="130" spans="1:6">
      <c r="A130" s="9" t="s">
        <v>1252</v>
      </c>
      <c r="B130" s="9">
        <v>7</v>
      </c>
      <c r="C130" t="s">
        <v>124</v>
      </c>
      <c r="D130" t="s">
        <v>1185</v>
      </c>
      <c r="E130" t="s">
        <v>1245</v>
      </c>
      <c r="F130" t="s">
        <v>994</v>
      </c>
    </row>
    <row r="131" spans="1:6">
      <c r="A131" s="9" t="s">
        <v>1253</v>
      </c>
      <c r="B131" s="9">
        <v>8</v>
      </c>
      <c r="C131" t="s">
        <v>163</v>
      </c>
      <c r="D131" t="s">
        <v>1231</v>
      </c>
      <c r="E131" t="s">
        <v>1245</v>
      </c>
      <c r="F131" t="s">
        <v>1001</v>
      </c>
    </row>
    <row r="132" spans="1:6">
      <c r="A132" s="9" t="s">
        <v>314</v>
      </c>
      <c r="B132" s="9">
        <v>1</v>
      </c>
      <c r="C132" t="s">
        <v>29</v>
      </c>
      <c r="D132" t="s">
        <v>1205</v>
      </c>
      <c r="E132" t="s">
        <v>39</v>
      </c>
      <c r="F132" t="s">
        <v>1054</v>
      </c>
    </row>
    <row r="133" spans="1:6">
      <c r="A133" s="9" t="s">
        <v>315</v>
      </c>
      <c r="B133" s="9">
        <v>2</v>
      </c>
      <c r="C133" t="s">
        <v>87</v>
      </c>
      <c r="D133" t="s">
        <v>1205</v>
      </c>
      <c r="E133" t="s">
        <v>39</v>
      </c>
      <c r="F133" t="s">
        <v>1026</v>
      </c>
    </row>
    <row r="134" spans="1:6">
      <c r="A134" s="9" t="s">
        <v>316</v>
      </c>
      <c r="B134" s="9">
        <v>3</v>
      </c>
      <c r="C134" t="s">
        <v>93</v>
      </c>
      <c r="D134" t="s">
        <v>1205</v>
      </c>
      <c r="E134" t="s">
        <v>39</v>
      </c>
      <c r="F134" t="s">
        <v>1038</v>
      </c>
    </row>
    <row r="135" spans="1:6">
      <c r="A135" s="9" t="s">
        <v>317</v>
      </c>
      <c r="B135" s="9">
        <v>4</v>
      </c>
      <c r="C135" t="s">
        <v>99</v>
      </c>
      <c r="D135" t="s">
        <v>1205</v>
      </c>
      <c r="E135" t="s">
        <v>39</v>
      </c>
      <c r="F135" t="s">
        <v>1027</v>
      </c>
    </row>
    <row r="136" spans="1:6">
      <c r="A136" s="9" t="s">
        <v>318</v>
      </c>
      <c r="B136" s="9">
        <v>5</v>
      </c>
      <c r="C136" t="s">
        <v>124</v>
      </c>
      <c r="D136" t="s">
        <v>1241</v>
      </c>
      <c r="E136" t="s">
        <v>39</v>
      </c>
      <c r="F136" t="s">
        <v>1012</v>
      </c>
    </row>
    <row r="137" spans="1:6">
      <c r="A137" s="9" t="s">
        <v>951</v>
      </c>
      <c r="B137" s="9">
        <v>6</v>
      </c>
      <c r="C137" t="s">
        <v>1254</v>
      </c>
      <c r="D137" t="s">
        <v>1241</v>
      </c>
      <c r="E137" t="s">
        <v>39</v>
      </c>
      <c r="F137" t="s">
        <v>1065</v>
      </c>
    </row>
    <row r="138" spans="1:6">
      <c r="A138" s="9" t="s">
        <v>319</v>
      </c>
      <c r="B138" s="9">
        <v>1</v>
      </c>
      <c r="C138" t="s">
        <v>105</v>
      </c>
      <c r="D138" t="s">
        <v>1255</v>
      </c>
      <c r="E138" t="s">
        <v>112</v>
      </c>
      <c r="F138" t="s">
        <v>1040</v>
      </c>
    </row>
    <row r="139" spans="1:6">
      <c r="A139" s="9" t="s">
        <v>320</v>
      </c>
      <c r="B139" s="9">
        <v>2</v>
      </c>
      <c r="C139" t="s">
        <v>105</v>
      </c>
      <c r="D139" t="s">
        <v>1256</v>
      </c>
      <c r="E139" t="s">
        <v>112</v>
      </c>
      <c r="F139" t="s">
        <v>1027</v>
      </c>
    </row>
    <row r="140" spans="1:6">
      <c r="A140" s="9" t="s">
        <v>321</v>
      </c>
      <c r="B140" s="9">
        <v>3</v>
      </c>
      <c r="C140" t="s">
        <v>110</v>
      </c>
      <c r="D140" t="s">
        <v>1256</v>
      </c>
      <c r="E140" t="s">
        <v>112</v>
      </c>
      <c r="F140" t="s">
        <v>1018</v>
      </c>
    </row>
    <row r="141" spans="1:6">
      <c r="A141" s="9" t="s">
        <v>322</v>
      </c>
      <c r="B141" s="9">
        <v>4</v>
      </c>
      <c r="C141" t="s">
        <v>149</v>
      </c>
      <c r="D141" t="s">
        <v>1257</v>
      </c>
      <c r="E141" t="s">
        <v>112</v>
      </c>
      <c r="F141" t="s">
        <v>1023</v>
      </c>
    </row>
    <row r="142" spans="1:6">
      <c r="A142" s="9" t="s">
        <v>323</v>
      </c>
      <c r="B142" s="9">
        <v>5</v>
      </c>
      <c r="C142" t="s">
        <v>149</v>
      </c>
      <c r="D142" t="s">
        <v>1258</v>
      </c>
      <c r="E142" t="s">
        <v>112</v>
      </c>
      <c r="F142" t="s">
        <v>1017</v>
      </c>
    </row>
    <row r="143" spans="1:6">
      <c r="A143" s="9" t="s">
        <v>324</v>
      </c>
      <c r="B143" s="9">
        <v>6</v>
      </c>
      <c r="C143" t="s">
        <v>151</v>
      </c>
      <c r="D143" t="s">
        <v>1257</v>
      </c>
      <c r="E143" t="s">
        <v>112</v>
      </c>
      <c r="F143" t="s">
        <v>1001</v>
      </c>
    </row>
    <row r="144" spans="1:6">
      <c r="A144" s="9" t="s">
        <v>325</v>
      </c>
      <c r="B144" s="9">
        <v>7</v>
      </c>
      <c r="C144" t="s">
        <v>179</v>
      </c>
      <c r="D144" t="s">
        <v>1259</v>
      </c>
      <c r="E144" t="s">
        <v>112</v>
      </c>
      <c r="F144" t="s">
        <v>1050</v>
      </c>
    </row>
    <row r="145" spans="1:6">
      <c r="A145" s="9" t="s">
        <v>326</v>
      </c>
      <c r="B145" s="9">
        <v>1</v>
      </c>
      <c r="C145" t="s">
        <v>115</v>
      </c>
      <c r="D145" t="s">
        <v>1260</v>
      </c>
      <c r="E145" t="s">
        <v>13</v>
      </c>
      <c r="F145" t="s">
        <v>1043</v>
      </c>
    </row>
    <row r="146" spans="1:6">
      <c r="A146" s="9" t="s">
        <v>327</v>
      </c>
      <c r="B146" s="9">
        <v>2</v>
      </c>
      <c r="C146" t="s">
        <v>115</v>
      </c>
      <c r="D146" t="s">
        <v>1261</v>
      </c>
      <c r="E146" t="s">
        <v>13</v>
      </c>
      <c r="F146" t="s">
        <v>994</v>
      </c>
    </row>
    <row r="147" spans="1:6">
      <c r="A147" s="9" t="s">
        <v>328</v>
      </c>
      <c r="B147" s="9">
        <v>3</v>
      </c>
      <c r="C147" t="s">
        <v>115</v>
      </c>
      <c r="D147" t="s">
        <v>1262</v>
      </c>
      <c r="E147" t="s">
        <v>13</v>
      </c>
      <c r="F147" t="s">
        <v>1263</v>
      </c>
    </row>
    <row r="148" spans="1:6">
      <c r="A148" s="9" t="s">
        <v>329</v>
      </c>
      <c r="B148" s="9">
        <v>4</v>
      </c>
      <c r="C148" t="s">
        <v>154</v>
      </c>
      <c r="D148" t="s">
        <v>1264</v>
      </c>
      <c r="E148" t="s">
        <v>13</v>
      </c>
      <c r="F148" t="s">
        <v>1265</v>
      </c>
    </row>
    <row r="149" spans="1:6">
      <c r="A149" s="9" t="s">
        <v>330</v>
      </c>
      <c r="B149" s="9">
        <v>5</v>
      </c>
      <c r="C149" t="s">
        <v>154</v>
      </c>
      <c r="D149" t="s">
        <v>1262</v>
      </c>
      <c r="E149" t="s">
        <v>13</v>
      </c>
      <c r="F149" t="s">
        <v>1165</v>
      </c>
    </row>
    <row r="150" spans="1:6">
      <c r="A150" s="9" t="s">
        <v>331</v>
      </c>
      <c r="B150" s="9">
        <v>1</v>
      </c>
      <c r="C150" t="s">
        <v>35</v>
      </c>
      <c r="D150" t="s">
        <v>1182</v>
      </c>
      <c r="E150" t="s">
        <v>61</v>
      </c>
      <c r="F150" t="s">
        <v>1052</v>
      </c>
    </row>
    <row r="151" spans="1:6">
      <c r="A151" s="9" t="s">
        <v>332</v>
      </c>
      <c r="B151" s="9">
        <v>2</v>
      </c>
      <c r="C151" t="s">
        <v>57</v>
      </c>
      <c r="D151" t="s">
        <v>1183</v>
      </c>
      <c r="E151" t="s">
        <v>61</v>
      </c>
      <c r="F151" t="s">
        <v>1021</v>
      </c>
    </row>
    <row r="152" spans="1:6">
      <c r="A152" s="9" t="s">
        <v>333</v>
      </c>
      <c r="B152" s="9">
        <v>3</v>
      </c>
      <c r="C152" t="s">
        <v>57</v>
      </c>
      <c r="D152" t="s">
        <v>1184</v>
      </c>
      <c r="E152" t="s">
        <v>61</v>
      </c>
      <c r="F152" t="s">
        <v>997</v>
      </c>
    </row>
    <row r="153" spans="1:6">
      <c r="A153" s="9" t="s">
        <v>334</v>
      </c>
      <c r="B153" s="9">
        <v>4</v>
      </c>
      <c r="C153" t="s">
        <v>158</v>
      </c>
      <c r="D153" t="s">
        <v>1266</v>
      </c>
      <c r="E153" t="s">
        <v>61</v>
      </c>
      <c r="F153" t="s">
        <v>1022</v>
      </c>
    </row>
    <row r="154" spans="1:6">
      <c r="A154" s="9" t="s">
        <v>335</v>
      </c>
      <c r="B154" s="9">
        <v>5</v>
      </c>
      <c r="C154" t="s">
        <v>160</v>
      </c>
      <c r="D154" t="s">
        <v>1231</v>
      </c>
      <c r="E154" t="s">
        <v>61</v>
      </c>
      <c r="F154" t="s">
        <v>1001</v>
      </c>
    </row>
    <row r="155" spans="1:6">
      <c r="A155" s="9" t="s">
        <v>336</v>
      </c>
      <c r="B155" s="9">
        <v>1</v>
      </c>
      <c r="C155" t="s">
        <v>84</v>
      </c>
      <c r="D155" t="s">
        <v>1218</v>
      </c>
      <c r="E155" t="s">
        <v>103</v>
      </c>
      <c r="F155" t="s">
        <v>1001</v>
      </c>
    </row>
    <row r="156" spans="1:6">
      <c r="A156" s="9" t="s">
        <v>337</v>
      </c>
      <c r="B156" s="9">
        <v>2</v>
      </c>
      <c r="C156" t="s">
        <v>84</v>
      </c>
      <c r="D156" t="s">
        <v>1267</v>
      </c>
      <c r="E156" t="s">
        <v>103</v>
      </c>
      <c r="F156" t="s">
        <v>1027</v>
      </c>
    </row>
    <row r="157" spans="1:6">
      <c r="A157" s="9" t="s">
        <v>338</v>
      </c>
      <c r="B157" s="9">
        <v>3</v>
      </c>
      <c r="C157" t="s">
        <v>84</v>
      </c>
      <c r="D157" t="s">
        <v>1268</v>
      </c>
      <c r="E157" t="s">
        <v>103</v>
      </c>
      <c r="F157" t="s">
        <v>1007</v>
      </c>
    </row>
    <row r="158" spans="1:6">
      <c r="A158" s="9" t="s">
        <v>339</v>
      </c>
      <c r="B158" s="9">
        <v>4</v>
      </c>
      <c r="C158" t="s">
        <v>87</v>
      </c>
      <c r="D158" t="s">
        <v>1218</v>
      </c>
      <c r="E158" t="s">
        <v>103</v>
      </c>
      <c r="F158" t="s">
        <v>1000</v>
      </c>
    </row>
    <row r="159" spans="1:6">
      <c r="A159" s="9" t="s">
        <v>340</v>
      </c>
      <c r="B159" s="9">
        <v>5</v>
      </c>
      <c r="C159" t="s">
        <v>87</v>
      </c>
      <c r="D159" t="s">
        <v>1267</v>
      </c>
      <c r="E159" t="s">
        <v>103</v>
      </c>
      <c r="F159" t="s">
        <v>1036</v>
      </c>
    </row>
    <row r="160" spans="1:6">
      <c r="A160" s="9" t="s">
        <v>341</v>
      </c>
      <c r="B160" s="9">
        <v>6</v>
      </c>
      <c r="C160" t="s">
        <v>87</v>
      </c>
      <c r="D160" t="s">
        <v>1268</v>
      </c>
      <c r="E160" t="s">
        <v>103</v>
      </c>
      <c r="F160" t="s">
        <v>996</v>
      </c>
    </row>
    <row r="161" spans="1:6">
      <c r="A161" s="9" t="s">
        <v>342</v>
      </c>
      <c r="B161" s="9">
        <v>7</v>
      </c>
      <c r="C161" t="s">
        <v>138</v>
      </c>
      <c r="D161" t="s">
        <v>1269</v>
      </c>
      <c r="E161" t="s">
        <v>103</v>
      </c>
      <c r="F161" t="s">
        <v>1029</v>
      </c>
    </row>
    <row r="162" spans="1:6">
      <c r="A162" s="9" t="s">
        <v>343</v>
      </c>
      <c r="B162" s="9">
        <v>8</v>
      </c>
      <c r="C162" t="s">
        <v>140</v>
      </c>
      <c r="D162" t="s">
        <v>1269</v>
      </c>
      <c r="E162" t="s">
        <v>103</v>
      </c>
      <c r="F162" t="s">
        <v>1054</v>
      </c>
    </row>
    <row r="163" spans="1:6">
      <c r="A163" s="9" t="s">
        <v>344</v>
      </c>
      <c r="B163" s="9">
        <v>1</v>
      </c>
      <c r="C163" t="s">
        <v>138</v>
      </c>
      <c r="D163" t="s">
        <v>1185</v>
      </c>
      <c r="E163" t="s">
        <v>139</v>
      </c>
      <c r="F163" t="s">
        <v>1027</v>
      </c>
    </row>
    <row r="164" spans="1:6">
      <c r="A164" s="9" t="s">
        <v>345</v>
      </c>
      <c r="B164" s="9">
        <v>2</v>
      </c>
      <c r="C164" t="s">
        <v>140</v>
      </c>
      <c r="D164" t="s">
        <v>1185</v>
      </c>
      <c r="E164" t="s">
        <v>139</v>
      </c>
      <c r="F164" t="s">
        <v>1037</v>
      </c>
    </row>
    <row r="165" spans="1:6">
      <c r="A165" s="9" t="s">
        <v>346</v>
      </c>
      <c r="B165" s="9">
        <v>3</v>
      </c>
      <c r="C165" t="s">
        <v>1270</v>
      </c>
      <c r="D165" t="s">
        <v>1185</v>
      </c>
      <c r="E165" t="s">
        <v>139</v>
      </c>
      <c r="F165" t="s">
        <v>1036</v>
      </c>
    </row>
    <row r="166" spans="1:6">
      <c r="A166" s="9" t="s">
        <v>347</v>
      </c>
      <c r="B166" s="9">
        <v>4</v>
      </c>
      <c r="C166" t="s">
        <v>168</v>
      </c>
      <c r="D166" t="s">
        <v>1271</v>
      </c>
      <c r="E166" t="s">
        <v>139</v>
      </c>
      <c r="F166" t="s">
        <v>1038</v>
      </c>
    </row>
    <row r="167" spans="1:6">
      <c r="A167" s="9" t="s">
        <v>348</v>
      </c>
      <c r="B167" s="9">
        <v>5</v>
      </c>
      <c r="C167" t="s">
        <v>169</v>
      </c>
      <c r="D167" t="s">
        <v>1271</v>
      </c>
      <c r="E167" t="s">
        <v>139</v>
      </c>
      <c r="F167" t="s">
        <v>1054</v>
      </c>
    </row>
    <row r="168" spans="1:6">
      <c r="A168" s="9" t="s">
        <v>349</v>
      </c>
      <c r="B168" s="9">
        <v>6</v>
      </c>
      <c r="C168" t="s">
        <v>172</v>
      </c>
      <c r="D168" t="s">
        <v>1271</v>
      </c>
      <c r="E168" t="s">
        <v>139</v>
      </c>
      <c r="F168" t="s">
        <v>1024</v>
      </c>
    </row>
    <row r="169" spans="1:6">
      <c r="A169" s="9" t="s">
        <v>1272</v>
      </c>
      <c r="B169" s="9">
        <v>1</v>
      </c>
      <c r="C169" t="s">
        <v>90</v>
      </c>
      <c r="D169" t="s">
        <v>1182</v>
      </c>
      <c r="E169" t="s">
        <v>1273</v>
      </c>
      <c r="F169" t="s">
        <v>1023</v>
      </c>
    </row>
    <row r="170" spans="1:6">
      <c r="A170" s="9" t="s">
        <v>1274</v>
      </c>
      <c r="B170" s="9">
        <v>2</v>
      </c>
      <c r="C170" t="s">
        <v>90</v>
      </c>
      <c r="D170" t="s">
        <v>1183</v>
      </c>
      <c r="E170" t="s">
        <v>1273</v>
      </c>
      <c r="F170" t="s">
        <v>1020</v>
      </c>
    </row>
    <row r="171" spans="1:6">
      <c r="A171" s="9" t="s">
        <v>1275</v>
      </c>
      <c r="B171" s="9">
        <v>3</v>
      </c>
      <c r="C171" t="s">
        <v>90</v>
      </c>
      <c r="D171" t="s">
        <v>1276</v>
      </c>
      <c r="E171" t="s">
        <v>1273</v>
      </c>
      <c r="F171" t="s">
        <v>1005</v>
      </c>
    </row>
    <row r="172" spans="1:6">
      <c r="A172" s="9" t="s">
        <v>1277</v>
      </c>
      <c r="B172" s="9">
        <v>4</v>
      </c>
      <c r="C172" t="s">
        <v>93</v>
      </c>
      <c r="D172" t="s">
        <v>1182</v>
      </c>
      <c r="E172" t="s">
        <v>1273</v>
      </c>
      <c r="F172" t="s">
        <v>1021</v>
      </c>
    </row>
    <row r="173" spans="1:6">
      <c r="A173" s="9" t="s">
        <v>1278</v>
      </c>
      <c r="B173" s="9">
        <v>5</v>
      </c>
      <c r="C173" t="s">
        <v>93</v>
      </c>
      <c r="D173" t="s">
        <v>1183</v>
      </c>
      <c r="E173" t="s">
        <v>1273</v>
      </c>
      <c r="F173" t="s">
        <v>999</v>
      </c>
    </row>
    <row r="174" spans="1:6">
      <c r="A174" s="9" t="s">
        <v>1279</v>
      </c>
      <c r="B174" s="9">
        <v>6</v>
      </c>
      <c r="C174" t="s">
        <v>93</v>
      </c>
      <c r="D174" t="s">
        <v>1276</v>
      </c>
      <c r="E174" t="s">
        <v>1273</v>
      </c>
      <c r="F174" t="s">
        <v>1062</v>
      </c>
    </row>
    <row r="175" spans="1:6">
      <c r="A175" s="9" t="s">
        <v>1280</v>
      </c>
      <c r="B175" s="9">
        <v>7</v>
      </c>
      <c r="C175" t="s">
        <v>140</v>
      </c>
      <c r="D175" t="s">
        <v>1281</v>
      </c>
      <c r="E175" t="s">
        <v>1273</v>
      </c>
      <c r="F175" t="s">
        <v>1036</v>
      </c>
    </row>
    <row r="176" spans="1:6">
      <c r="A176" s="9" t="s">
        <v>1282</v>
      </c>
      <c r="B176" s="9">
        <v>8</v>
      </c>
      <c r="C176" t="s">
        <v>144</v>
      </c>
      <c r="D176" t="s">
        <v>1281</v>
      </c>
      <c r="E176" t="s">
        <v>1273</v>
      </c>
      <c r="F176" t="s">
        <v>1041</v>
      </c>
    </row>
    <row r="177" spans="1:6">
      <c r="A177" s="9" t="s">
        <v>1283</v>
      </c>
      <c r="B177" s="9">
        <v>1</v>
      </c>
      <c r="C177" t="s">
        <v>20</v>
      </c>
      <c r="D177" t="s">
        <v>1136</v>
      </c>
      <c r="E177" t="s">
        <v>1284</v>
      </c>
      <c r="F177" t="s">
        <v>1285</v>
      </c>
    </row>
    <row r="178" spans="1:6">
      <c r="A178" s="9" t="s">
        <v>1286</v>
      </c>
      <c r="B178" s="9">
        <v>2</v>
      </c>
      <c r="C178" t="s">
        <v>73</v>
      </c>
      <c r="D178" t="s">
        <v>1136</v>
      </c>
      <c r="E178" t="s">
        <v>1284</v>
      </c>
      <c r="F178" t="s">
        <v>1081</v>
      </c>
    </row>
    <row r="179" spans="1:6">
      <c r="A179" s="9" t="s">
        <v>1287</v>
      </c>
      <c r="B179" s="9">
        <v>3</v>
      </c>
      <c r="C179" t="s">
        <v>90</v>
      </c>
      <c r="D179" t="s">
        <v>1136</v>
      </c>
      <c r="E179" t="s">
        <v>1284</v>
      </c>
      <c r="F179" t="s">
        <v>1288</v>
      </c>
    </row>
    <row r="180" spans="1:6">
      <c r="A180" s="9" t="s">
        <v>1289</v>
      </c>
      <c r="B180" s="9">
        <v>4</v>
      </c>
      <c r="C180" t="s">
        <v>121</v>
      </c>
      <c r="D180" t="s">
        <v>1142</v>
      </c>
      <c r="E180" t="s">
        <v>1284</v>
      </c>
      <c r="F180" t="s">
        <v>1290</v>
      </c>
    </row>
    <row r="181" spans="1:6">
      <c r="A181" s="9" t="s">
        <v>1291</v>
      </c>
      <c r="B181" s="9">
        <v>5</v>
      </c>
      <c r="C181" t="s">
        <v>135</v>
      </c>
      <c r="D181" t="s">
        <v>1142</v>
      </c>
      <c r="E181" t="s">
        <v>1284</v>
      </c>
      <c r="F181" t="s">
        <v>1292</v>
      </c>
    </row>
    <row r="182" spans="1:6">
      <c r="A182" s="9" t="s">
        <v>350</v>
      </c>
      <c r="B182" s="9">
        <v>1</v>
      </c>
      <c r="C182" t="s">
        <v>121</v>
      </c>
      <c r="D182" t="s">
        <v>1119</v>
      </c>
      <c r="E182" t="s">
        <v>24</v>
      </c>
      <c r="F182" t="s">
        <v>998</v>
      </c>
    </row>
    <row r="183" spans="1:6">
      <c r="A183" s="9" t="s">
        <v>351</v>
      </c>
      <c r="B183" s="9">
        <v>2</v>
      </c>
      <c r="C183" t="s">
        <v>121</v>
      </c>
      <c r="D183" t="s">
        <v>1293</v>
      </c>
      <c r="E183" t="s">
        <v>24</v>
      </c>
      <c r="F183" t="s">
        <v>1024</v>
      </c>
    </row>
    <row r="184" spans="1:6">
      <c r="A184" s="9" t="s">
        <v>352</v>
      </c>
      <c r="B184" s="9">
        <v>3</v>
      </c>
      <c r="C184" t="s">
        <v>121</v>
      </c>
      <c r="D184" t="s">
        <v>1294</v>
      </c>
      <c r="E184" t="s">
        <v>24</v>
      </c>
      <c r="F184" t="s">
        <v>1025</v>
      </c>
    </row>
    <row r="185" spans="1:6">
      <c r="A185" s="9" t="s">
        <v>353</v>
      </c>
      <c r="B185" s="9">
        <v>4</v>
      </c>
      <c r="C185" t="s">
        <v>121</v>
      </c>
      <c r="D185" t="s">
        <v>1295</v>
      </c>
      <c r="E185" t="s">
        <v>24</v>
      </c>
      <c r="F185" t="s">
        <v>1049</v>
      </c>
    </row>
    <row r="186" spans="1:6">
      <c r="A186" s="9" t="s">
        <v>1296</v>
      </c>
      <c r="B186" s="9">
        <v>5</v>
      </c>
      <c r="C186" t="s">
        <v>123</v>
      </c>
      <c r="D186" t="s">
        <v>1293</v>
      </c>
      <c r="E186" t="s">
        <v>24</v>
      </c>
      <c r="F186" t="s">
        <v>1039</v>
      </c>
    </row>
    <row r="187" spans="1:6">
      <c r="A187" s="9" t="s">
        <v>1297</v>
      </c>
      <c r="B187" s="9">
        <v>6</v>
      </c>
      <c r="C187" t="s">
        <v>160</v>
      </c>
      <c r="D187" t="s">
        <v>1152</v>
      </c>
      <c r="E187" t="s">
        <v>24</v>
      </c>
      <c r="F187" t="s">
        <v>1013</v>
      </c>
    </row>
    <row r="188" spans="1:6">
      <c r="A188" s="9" t="s">
        <v>1298</v>
      </c>
      <c r="B188" s="9">
        <v>7</v>
      </c>
      <c r="C188" t="s">
        <v>160</v>
      </c>
      <c r="D188" t="s">
        <v>1153</v>
      </c>
      <c r="E188" t="s">
        <v>24</v>
      </c>
      <c r="F188" t="s">
        <v>1062</v>
      </c>
    </row>
    <row r="189" spans="1:6">
      <c r="A189" s="9" t="s">
        <v>1299</v>
      </c>
      <c r="B189" s="9">
        <v>8</v>
      </c>
      <c r="C189" t="s">
        <v>161</v>
      </c>
      <c r="D189" t="s">
        <v>1155</v>
      </c>
      <c r="E189" t="s">
        <v>24</v>
      </c>
      <c r="F189" t="s">
        <v>1030</v>
      </c>
    </row>
    <row r="190" spans="1:6">
      <c r="A190" s="9" t="s">
        <v>1300</v>
      </c>
      <c r="B190" s="9">
        <v>9</v>
      </c>
      <c r="C190" t="s">
        <v>162</v>
      </c>
      <c r="D190" t="s">
        <v>1152</v>
      </c>
      <c r="E190" t="s">
        <v>24</v>
      </c>
      <c r="F190" t="s">
        <v>1058</v>
      </c>
    </row>
    <row r="191" spans="1:6">
      <c r="A191" s="9" t="s">
        <v>1301</v>
      </c>
      <c r="B191" s="9">
        <v>10</v>
      </c>
      <c r="C191" t="s">
        <v>162</v>
      </c>
      <c r="D191" t="s">
        <v>1153</v>
      </c>
      <c r="E191" t="s">
        <v>24</v>
      </c>
      <c r="F191" t="s">
        <v>1057</v>
      </c>
    </row>
    <row r="192" spans="1:6">
      <c r="A192" s="9" t="s">
        <v>354</v>
      </c>
      <c r="B192" s="9">
        <v>1</v>
      </c>
      <c r="C192" t="s">
        <v>87</v>
      </c>
      <c r="D192" t="s">
        <v>1136</v>
      </c>
      <c r="E192" t="s">
        <v>74</v>
      </c>
      <c r="F192" t="s">
        <v>1302</v>
      </c>
    </row>
    <row r="193" spans="1:6">
      <c r="A193" s="9" t="s">
        <v>355</v>
      </c>
      <c r="B193" s="9">
        <v>2</v>
      </c>
      <c r="C193" t="s">
        <v>1254</v>
      </c>
      <c r="D193" t="s">
        <v>1142</v>
      </c>
      <c r="E193" t="s">
        <v>74</v>
      </c>
      <c r="F193" t="s">
        <v>1303</v>
      </c>
    </row>
    <row r="194" spans="1:6">
      <c r="A194" s="9" t="s">
        <v>356</v>
      </c>
      <c r="B194" s="9">
        <v>1</v>
      </c>
      <c r="C194" t="s">
        <v>29</v>
      </c>
      <c r="D194" t="s">
        <v>1182</v>
      </c>
      <c r="E194" t="s">
        <v>27</v>
      </c>
      <c r="F194" t="s">
        <v>1002</v>
      </c>
    </row>
    <row r="195" spans="1:6">
      <c r="A195" s="9" t="s">
        <v>357</v>
      </c>
      <c r="B195" s="9">
        <v>2</v>
      </c>
      <c r="C195" t="s">
        <v>29</v>
      </c>
      <c r="D195" t="s">
        <v>1183</v>
      </c>
      <c r="E195" t="s">
        <v>27</v>
      </c>
      <c r="F195" t="s">
        <v>1000</v>
      </c>
    </row>
    <row r="196" spans="1:6">
      <c r="A196" s="9" t="s">
        <v>358</v>
      </c>
      <c r="B196" s="9">
        <v>3</v>
      </c>
      <c r="C196" t="s">
        <v>29</v>
      </c>
      <c r="D196" t="s">
        <v>1184</v>
      </c>
      <c r="E196" t="s">
        <v>27</v>
      </c>
      <c r="F196" t="s">
        <v>996</v>
      </c>
    </row>
    <row r="197" spans="1:6">
      <c r="A197" s="9" t="s">
        <v>359</v>
      </c>
      <c r="B197" s="9">
        <v>4</v>
      </c>
      <c r="C197" t="s">
        <v>51</v>
      </c>
      <c r="D197" t="s">
        <v>1183</v>
      </c>
      <c r="E197" t="s">
        <v>27</v>
      </c>
      <c r="F197" t="s">
        <v>1003</v>
      </c>
    </row>
    <row r="198" spans="1:6">
      <c r="A198" s="9" t="s">
        <v>360</v>
      </c>
      <c r="B198" s="9">
        <v>5</v>
      </c>
      <c r="C198" t="s">
        <v>51</v>
      </c>
      <c r="D198" t="s">
        <v>1184</v>
      </c>
      <c r="E198" t="s">
        <v>27</v>
      </c>
      <c r="F198" t="s">
        <v>1016</v>
      </c>
    </row>
    <row r="199" spans="1:6">
      <c r="A199" s="9" t="s">
        <v>361</v>
      </c>
      <c r="B199" s="9">
        <v>6</v>
      </c>
      <c r="C199" t="s">
        <v>157</v>
      </c>
      <c r="D199" t="s">
        <v>1266</v>
      </c>
      <c r="E199" t="s">
        <v>27</v>
      </c>
      <c r="F199" t="s">
        <v>999</v>
      </c>
    </row>
    <row r="200" spans="1:6">
      <c r="A200" s="9" t="s">
        <v>362</v>
      </c>
      <c r="B200" s="9">
        <v>7</v>
      </c>
      <c r="C200" t="s">
        <v>160</v>
      </c>
      <c r="D200" t="s">
        <v>1266</v>
      </c>
      <c r="E200" t="s">
        <v>27</v>
      </c>
      <c r="F200" t="s">
        <v>1032</v>
      </c>
    </row>
    <row r="201" spans="1:6">
      <c r="A201" s="9" t="s">
        <v>957</v>
      </c>
      <c r="B201" s="9">
        <v>8</v>
      </c>
      <c r="C201" t="s">
        <v>162</v>
      </c>
      <c r="D201" t="s">
        <v>1266</v>
      </c>
      <c r="E201" t="s">
        <v>27</v>
      </c>
      <c r="F201" t="s">
        <v>1022</v>
      </c>
    </row>
    <row r="202" spans="1:6">
      <c r="A202" s="9" t="s">
        <v>363</v>
      </c>
      <c r="B202" s="9">
        <v>1</v>
      </c>
      <c r="C202" t="s">
        <v>43</v>
      </c>
      <c r="D202" t="s">
        <v>1304</v>
      </c>
      <c r="E202" t="s">
        <v>64</v>
      </c>
      <c r="F202" t="s">
        <v>1305</v>
      </c>
    </row>
    <row r="203" spans="1:6">
      <c r="A203" s="9" t="s">
        <v>364</v>
      </c>
      <c r="B203" s="9">
        <v>2</v>
      </c>
      <c r="C203" t="s">
        <v>177</v>
      </c>
      <c r="D203" t="s">
        <v>1264</v>
      </c>
      <c r="E203" t="s">
        <v>64</v>
      </c>
      <c r="F203" t="s">
        <v>1306</v>
      </c>
    </row>
    <row r="204" spans="1:6">
      <c r="A204" s="9" t="s">
        <v>365</v>
      </c>
      <c r="B204" s="9">
        <v>3</v>
      </c>
      <c r="C204" t="s">
        <v>177</v>
      </c>
      <c r="D204" t="s">
        <v>1262</v>
      </c>
      <c r="E204" t="s">
        <v>64</v>
      </c>
      <c r="F204" t="s">
        <v>1307</v>
      </c>
    </row>
    <row r="205" spans="1:6">
      <c r="A205" s="9" t="s">
        <v>366</v>
      </c>
      <c r="B205" s="9">
        <v>1</v>
      </c>
      <c r="C205" t="s">
        <v>105</v>
      </c>
      <c r="D205" t="s">
        <v>1267</v>
      </c>
      <c r="E205" t="s">
        <v>108</v>
      </c>
      <c r="F205" t="s">
        <v>1039</v>
      </c>
    </row>
    <row r="206" spans="1:6">
      <c r="A206" s="9" t="s">
        <v>367</v>
      </c>
      <c r="B206" s="9">
        <v>2</v>
      </c>
      <c r="C206" t="s">
        <v>105</v>
      </c>
      <c r="D206" t="s">
        <v>1182</v>
      </c>
      <c r="E206" t="s">
        <v>108</v>
      </c>
      <c r="F206" t="s">
        <v>1041</v>
      </c>
    </row>
    <row r="207" spans="1:6">
      <c r="A207" s="9" t="s">
        <v>368</v>
      </c>
      <c r="B207" s="9">
        <v>3</v>
      </c>
      <c r="C207" t="s">
        <v>105</v>
      </c>
      <c r="D207" t="s">
        <v>1183</v>
      </c>
      <c r="E207" t="s">
        <v>108</v>
      </c>
      <c r="F207" t="s">
        <v>1036</v>
      </c>
    </row>
    <row r="208" spans="1:6">
      <c r="A208" s="9" t="s">
        <v>369</v>
      </c>
      <c r="B208" s="9">
        <v>4</v>
      </c>
      <c r="C208" t="s">
        <v>110</v>
      </c>
      <c r="D208" t="s">
        <v>1182</v>
      </c>
      <c r="E208" t="s">
        <v>108</v>
      </c>
      <c r="F208" t="s">
        <v>1060</v>
      </c>
    </row>
    <row r="209" spans="1:6">
      <c r="A209" s="9" t="s">
        <v>370</v>
      </c>
      <c r="B209" s="9">
        <v>5</v>
      </c>
      <c r="C209" t="s">
        <v>149</v>
      </c>
      <c r="D209" t="s">
        <v>1308</v>
      </c>
      <c r="E209" t="s">
        <v>108</v>
      </c>
      <c r="F209" t="s">
        <v>1040</v>
      </c>
    </row>
    <row r="210" spans="1:6">
      <c r="A210" s="9" t="s">
        <v>371</v>
      </c>
      <c r="B210" s="9">
        <v>6</v>
      </c>
      <c r="C210" t="s">
        <v>151</v>
      </c>
      <c r="D210" t="s">
        <v>1309</v>
      </c>
      <c r="E210" t="s">
        <v>108</v>
      </c>
      <c r="F210" t="s">
        <v>1027</v>
      </c>
    </row>
    <row r="211" spans="1:6">
      <c r="A211" s="9" t="s">
        <v>372</v>
      </c>
      <c r="B211" s="9">
        <v>7</v>
      </c>
      <c r="C211" t="s">
        <v>177</v>
      </c>
      <c r="D211" t="s">
        <v>1310</v>
      </c>
      <c r="E211" t="s">
        <v>108</v>
      </c>
      <c r="F211" t="s">
        <v>1799</v>
      </c>
    </row>
    <row r="212" spans="1:6">
      <c r="A212" s="9" t="s">
        <v>373</v>
      </c>
      <c r="B212" s="9">
        <v>8</v>
      </c>
      <c r="C212" t="s">
        <v>177</v>
      </c>
      <c r="D212" t="s">
        <v>1311</v>
      </c>
      <c r="E212" t="s">
        <v>108</v>
      </c>
      <c r="F212" t="s">
        <v>1054</v>
      </c>
    </row>
    <row r="213" spans="1:6">
      <c r="A213" s="9" t="s">
        <v>374</v>
      </c>
      <c r="B213" s="9">
        <v>9</v>
      </c>
      <c r="C213" t="s">
        <v>177</v>
      </c>
      <c r="D213" t="s">
        <v>1215</v>
      </c>
      <c r="E213" t="s">
        <v>108</v>
      </c>
      <c r="F213" t="s">
        <v>1165</v>
      </c>
    </row>
    <row r="214" spans="1:6">
      <c r="A214" s="9" t="s">
        <v>375</v>
      </c>
      <c r="B214" s="9">
        <v>1</v>
      </c>
      <c r="C214" t="s">
        <v>138</v>
      </c>
      <c r="D214" t="s">
        <v>1312</v>
      </c>
      <c r="E214" t="s">
        <v>134</v>
      </c>
      <c r="F214" t="s">
        <v>1060</v>
      </c>
    </row>
    <row r="215" spans="1:6">
      <c r="A215" s="9" t="s">
        <v>376</v>
      </c>
      <c r="B215" s="9">
        <v>2</v>
      </c>
      <c r="C215" t="s">
        <v>138</v>
      </c>
      <c r="D215" t="s">
        <v>1251</v>
      </c>
      <c r="E215" t="s">
        <v>134</v>
      </c>
      <c r="F215" t="s">
        <v>1018</v>
      </c>
    </row>
    <row r="216" spans="1:6">
      <c r="A216" s="9" t="s">
        <v>377</v>
      </c>
      <c r="B216" s="9">
        <v>3</v>
      </c>
      <c r="C216" t="s">
        <v>140</v>
      </c>
      <c r="D216" t="s">
        <v>1312</v>
      </c>
      <c r="E216" t="s">
        <v>134</v>
      </c>
      <c r="F216" t="s">
        <v>1027</v>
      </c>
    </row>
    <row r="217" spans="1:6">
      <c r="A217" s="9" t="s">
        <v>378</v>
      </c>
      <c r="B217" s="9">
        <v>4</v>
      </c>
      <c r="C217" t="s">
        <v>140</v>
      </c>
      <c r="D217" t="s">
        <v>1251</v>
      </c>
      <c r="E217" t="s">
        <v>134</v>
      </c>
      <c r="F217" t="s">
        <v>1030</v>
      </c>
    </row>
    <row r="218" spans="1:6">
      <c r="A218" s="9" t="s">
        <v>379</v>
      </c>
      <c r="B218" s="9">
        <v>5</v>
      </c>
      <c r="C218" t="s">
        <v>140</v>
      </c>
      <c r="D218" t="s">
        <v>1220</v>
      </c>
      <c r="E218" t="s">
        <v>134</v>
      </c>
      <c r="F218" t="s">
        <v>1026</v>
      </c>
    </row>
    <row r="219" spans="1:6">
      <c r="A219" s="9" t="s">
        <v>380</v>
      </c>
      <c r="B219" s="9">
        <v>6</v>
      </c>
      <c r="C219" t="s">
        <v>140</v>
      </c>
      <c r="D219" t="s">
        <v>1294</v>
      </c>
      <c r="E219" t="s">
        <v>134</v>
      </c>
      <c r="F219" t="s">
        <v>1040</v>
      </c>
    </row>
    <row r="220" spans="1:6">
      <c r="A220" s="9" t="s">
        <v>381</v>
      </c>
      <c r="B220" s="9">
        <v>7</v>
      </c>
      <c r="C220" t="s">
        <v>141</v>
      </c>
      <c r="D220" t="s">
        <v>1118</v>
      </c>
      <c r="E220" t="s">
        <v>134</v>
      </c>
      <c r="F220" t="s">
        <v>1028</v>
      </c>
    </row>
    <row r="221" spans="1:6">
      <c r="A221" s="9" t="s">
        <v>1313</v>
      </c>
      <c r="B221" s="9">
        <v>8</v>
      </c>
      <c r="C221" t="s">
        <v>144</v>
      </c>
      <c r="D221" t="s">
        <v>1118</v>
      </c>
      <c r="E221" t="s">
        <v>134</v>
      </c>
      <c r="F221" t="s">
        <v>1029</v>
      </c>
    </row>
    <row r="222" spans="1:6">
      <c r="A222" s="9" t="s">
        <v>1314</v>
      </c>
      <c r="B222" s="9">
        <v>9</v>
      </c>
      <c r="C222" t="s">
        <v>166</v>
      </c>
      <c r="D222" t="s">
        <v>1119</v>
      </c>
      <c r="E222" t="s">
        <v>134</v>
      </c>
      <c r="F222" t="s">
        <v>1066</v>
      </c>
    </row>
    <row r="223" spans="1:6">
      <c r="A223" s="9" t="s">
        <v>1315</v>
      </c>
      <c r="B223" s="9">
        <v>1</v>
      </c>
      <c r="C223" t="s">
        <v>73</v>
      </c>
      <c r="D223" t="s">
        <v>1316</v>
      </c>
      <c r="E223" t="s">
        <v>1317</v>
      </c>
      <c r="F223" t="s">
        <v>1013</v>
      </c>
    </row>
    <row r="224" spans="1:6">
      <c r="A224" s="9" t="s">
        <v>1318</v>
      </c>
      <c r="B224" s="9">
        <v>2</v>
      </c>
      <c r="C224" t="s">
        <v>84</v>
      </c>
      <c r="D224" t="s">
        <v>1316</v>
      </c>
      <c r="E224" t="s">
        <v>1317</v>
      </c>
      <c r="F224" t="s">
        <v>1011</v>
      </c>
    </row>
    <row r="225" spans="1:6">
      <c r="A225" s="9" t="s">
        <v>1319</v>
      </c>
      <c r="B225" s="9">
        <v>3</v>
      </c>
      <c r="C225" t="s">
        <v>90</v>
      </c>
      <c r="D225" t="s">
        <v>1226</v>
      </c>
      <c r="E225" t="s">
        <v>1317</v>
      </c>
      <c r="F225" t="s">
        <v>1077</v>
      </c>
    </row>
    <row r="226" spans="1:6">
      <c r="A226" s="9" t="s">
        <v>1320</v>
      </c>
      <c r="B226" s="9">
        <v>4</v>
      </c>
      <c r="C226" t="s">
        <v>93</v>
      </c>
      <c r="D226" t="s">
        <v>1226</v>
      </c>
      <c r="E226" t="s">
        <v>1317</v>
      </c>
      <c r="F226" t="s">
        <v>1015</v>
      </c>
    </row>
    <row r="227" spans="1:6">
      <c r="A227" s="9" t="s">
        <v>1321</v>
      </c>
      <c r="B227" s="9">
        <v>5</v>
      </c>
      <c r="C227" t="s">
        <v>144</v>
      </c>
      <c r="D227" t="s">
        <v>1220</v>
      </c>
      <c r="E227" t="s">
        <v>1317</v>
      </c>
      <c r="F227" t="s">
        <v>1027</v>
      </c>
    </row>
    <row r="228" spans="1:6">
      <c r="A228" s="9" t="s">
        <v>1322</v>
      </c>
      <c r="B228" s="9">
        <v>6</v>
      </c>
      <c r="C228" t="s">
        <v>144</v>
      </c>
      <c r="D228" t="s">
        <v>1294</v>
      </c>
      <c r="E228" t="s">
        <v>1317</v>
      </c>
      <c r="F228" t="s">
        <v>1024</v>
      </c>
    </row>
    <row r="229" spans="1:6">
      <c r="A229" s="9" t="s">
        <v>1323</v>
      </c>
      <c r="B229" s="9">
        <v>7</v>
      </c>
      <c r="C229" t="s">
        <v>168</v>
      </c>
      <c r="D229" t="s">
        <v>1122</v>
      </c>
      <c r="E229" t="s">
        <v>1317</v>
      </c>
      <c r="F229" t="s">
        <v>1018</v>
      </c>
    </row>
    <row r="230" spans="1:6">
      <c r="A230" s="9" t="s">
        <v>1324</v>
      </c>
      <c r="B230" s="9">
        <v>8</v>
      </c>
      <c r="C230" t="s">
        <v>170</v>
      </c>
      <c r="D230" t="s">
        <v>1310</v>
      </c>
      <c r="E230" t="s">
        <v>1317</v>
      </c>
      <c r="F230" t="s">
        <v>999</v>
      </c>
    </row>
    <row r="231" spans="1:6">
      <c r="A231" s="9" t="s">
        <v>1325</v>
      </c>
      <c r="B231" s="9">
        <v>9</v>
      </c>
      <c r="C231" t="s">
        <v>174</v>
      </c>
      <c r="D231" t="s">
        <v>1227</v>
      </c>
      <c r="E231" t="s">
        <v>1317</v>
      </c>
      <c r="F231" t="s">
        <v>1031</v>
      </c>
    </row>
    <row r="232" spans="1:6">
      <c r="A232" s="9" t="s">
        <v>382</v>
      </c>
      <c r="B232" s="9">
        <v>1</v>
      </c>
      <c r="C232" t="s">
        <v>20</v>
      </c>
      <c r="D232" t="s">
        <v>1304</v>
      </c>
      <c r="E232" t="s">
        <v>55</v>
      </c>
      <c r="F232" t="s">
        <v>1326</v>
      </c>
    </row>
    <row r="233" spans="1:6">
      <c r="A233" s="9" t="s">
        <v>383</v>
      </c>
      <c r="B233" s="9">
        <v>2</v>
      </c>
      <c r="C233" t="s">
        <v>57</v>
      </c>
      <c r="D233" t="s">
        <v>1304</v>
      </c>
      <c r="E233" t="s">
        <v>55</v>
      </c>
      <c r="F233" t="s">
        <v>1327</v>
      </c>
    </row>
    <row r="234" spans="1:6">
      <c r="A234" s="9" t="s">
        <v>384</v>
      </c>
      <c r="B234" s="9">
        <v>3</v>
      </c>
      <c r="C234" t="s">
        <v>101</v>
      </c>
      <c r="D234" t="s">
        <v>1304</v>
      </c>
      <c r="E234" t="s">
        <v>55</v>
      </c>
      <c r="F234" t="s">
        <v>1328</v>
      </c>
    </row>
    <row r="235" spans="1:6">
      <c r="A235" s="9" t="s">
        <v>385</v>
      </c>
      <c r="B235" s="9">
        <v>4</v>
      </c>
      <c r="C235" t="s">
        <v>130</v>
      </c>
      <c r="D235" t="s">
        <v>1260</v>
      </c>
      <c r="E235" t="s">
        <v>55</v>
      </c>
      <c r="F235" t="s">
        <v>1329</v>
      </c>
    </row>
    <row r="236" spans="1:6">
      <c r="A236" s="9" t="s">
        <v>386</v>
      </c>
      <c r="B236" s="9">
        <v>5</v>
      </c>
      <c r="C236" t="s">
        <v>130</v>
      </c>
      <c r="D236" t="s">
        <v>1261</v>
      </c>
      <c r="E236" t="s">
        <v>55</v>
      </c>
      <c r="F236" t="s">
        <v>1057</v>
      </c>
    </row>
    <row r="237" spans="1:6">
      <c r="A237" s="9" t="s">
        <v>387</v>
      </c>
      <c r="B237" s="9">
        <v>6</v>
      </c>
      <c r="C237" t="s">
        <v>130</v>
      </c>
      <c r="D237" t="s">
        <v>1262</v>
      </c>
      <c r="E237" t="s">
        <v>55</v>
      </c>
      <c r="F237" t="s">
        <v>1263</v>
      </c>
    </row>
    <row r="238" spans="1:6">
      <c r="A238" s="9" t="s">
        <v>1084</v>
      </c>
      <c r="B238" s="9">
        <v>7</v>
      </c>
      <c r="C238" t="s">
        <v>156</v>
      </c>
      <c r="D238" t="s">
        <v>1264</v>
      </c>
      <c r="E238" t="s">
        <v>55</v>
      </c>
      <c r="F238" t="s">
        <v>1330</v>
      </c>
    </row>
    <row r="239" spans="1:6">
      <c r="A239" s="9" t="s">
        <v>1331</v>
      </c>
      <c r="B239" s="9">
        <v>8</v>
      </c>
      <c r="C239" t="s">
        <v>156</v>
      </c>
      <c r="D239" t="s">
        <v>1262</v>
      </c>
      <c r="E239" t="s">
        <v>55</v>
      </c>
      <c r="F239" t="s">
        <v>1165</v>
      </c>
    </row>
    <row r="240" spans="1:6">
      <c r="A240" s="9" t="s">
        <v>1332</v>
      </c>
      <c r="B240" s="9">
        <v>1</v>
      </c>
      <c r="C240" t="s">
        <v>72</v>
      </c>
      <c r="D240" t="s">
        <v>1189</v>
      </c>
      <c r="E240" t="s">
        <v>1333</v>
      </c>
      <c r="F240" t="s">
        <v>1018</v>
      </c>
    </row>
    <row r="241" spans="1:6">
      <c r="A241" s="9" t="s">
        <v>1334</v>
      </c>
      <c r="B241" s="9">
        <v>2</v>
      </c>
      <c r="C241" t="s">
        <v>73</v>
      </c>
      <c r="D241" t="s">
        <v>1189</v>
      </c>
      <c r="E241" t="s">
        <v>1333</v>
      </c>
      <c r="F241" t="s">
        <v>1036</v>
      </c>
    </row>
    <row r="242" spans="1:6">
      <c r="A242" s="9" t="s">
        <v>1335</v>
      </c>
      <c r="B242" s="9">
        <v>3</v>
      </c>
      <c r="C242" t="s">
        <v>90</v>
      </c>
      <c r="D242" t="s">
        <v>1189</v>
      </c>
      <c r="E242" t="s">
        <v>1333</v>
      </c>
      <c r="F242" t="s">
        <v>1060</v>
      </c>
    </row>
    <row r="243" spans="1:6">
      <c r="A243" s="9" t="s">
        <v>1336</v>
      </c>
      <c r="B243" s="9">
        <v>4</v>
      </c>
      <c r="C243" t="s">
        <v>104</v>
      </c>
      <c r="D243" t="s">
        <v>1189</v>
      </c>
      <c r="E243" t="s">
        <v>1333</v>
      </c>
      <c r="F243" t="s">
        <v>1031</v>
      </c>
    </row>
    <row r="244" spans="1:6">
      <c r="A244" s="9" t="s">
        <v>1337</v>
      </c>
      <c r="B244" s="9">
        <v>5</v>
      </c>
      <c r="C244" t="s">
        <v>118</v>
      </c>
      <c r="D244" t="s">
        <v>1196</v>
      </c>
      <c r="E244" t="s">
        <v>1333</v>
      </c>
      <c r="F244" t="s">
        <v>1012</v>
      </c>
    </row>
    <row r="245" spans="1:6">
      <c r="A245" s="9" t="s">
        <v>1338</v>
      </c>
      <c r="B245" s="9">
        <v>6</v>
      </c>
      <c r="C245" t="s">
        <v>1254</v>
      </c>
      <c r="D245" t="s">
        <v>1196</v>
      </c>
      <c r="E245" t="s">
        <v>1333</v>
      </c>
      <c r="F245" t="s">
        <v>1019</v>
      </c>
    </row>
    <row r="246" spans="1:6">
      <c r="A246" s="9" t="s">
        <v>1339</v>
      </c>
      <c r="B246" s="9">
        <v>7</v>
      </c>
      <c r="C246" t="s">
        <v>138</v>
      </c>
      <c r="D246" t="s">
        <v>1196</v>
      </c>
      <c r="E246" t="s">
        <v>1333</v>
      </c>
      <c r="F246" t="s">
        <v>997</v>
      </c>
    </row>
    <row r="247" spans="1:6">
      <c r="A247" s="9" t="s">
        <v>1340</v>
      </c>
      <c r="B247" s="9">
        <v>8</v>
      </c>
      <c r="C247" t="s">
        <v>140</v>
      </c>
      <c r="D247" t="s">
        <v>1196</v>
      </c>
      <c r="E247" t="s">
        <v>1333</v>
      </c>
      <c r="F247" t="s">
        <v>1034</v>
      </c>
    </row>
    <row r="248" spans="1:6">
      <c r="A248" s="9" t="s">
        <v>1341</v>
      </c>
      <c r="B248" s="9">
        <v>9</v>
      </c>
      <c r="C248" t="s">
        <v>154</v>
      </c>
      <c r="D248" t="s">
        <v>1200</v>
      </c>
      <c r="E248" t="s">
        <v>1333</v>
      </c>
      <c r="F248" t="s">
        <v>995</v>
      </c>
    </row>
    <row r="249" spans="1:6">
      <c r="A249" s="9" t="s">
        <v>1342</v>
      </c>
      <c r="B249" s="9">
        <v>10</v>
      </c>
      <c r="C249" t="s">
        <v>174</v>
      </c>
      <c r="D249" t="s">
        <v>1200</v>
      </c>
      <c r="E249" t="s">
        <v>1333</v>
      </c>
      <c r="F249" t="s">
        <v>1010</v>
      </c>
    </row>
    <row r="250" spans="1:6">
      <c r="A250" s="9" t="s">
        <v>1343</v>
      </c>
      <c r="B250" s="9">
        <v>11</v>
      </c>
      <c r="C250" t="s">
        <v>176</v>
      </c>
      <c r="D250" t="s">
        <v>1200</v>
      </c>
      <c r="E250" t="s">
        <v>1333</v>
      </c>
      <c r="F250" t="s">
        <v>996</v>
      </c>
    </row>
    <row r="251" spans="1:6">
      <c r="A251" s="9" t="s">
        <v>1344</v>
      </c>
      <c r="B251" s="9">
        <v>12</v>
      </c>
      <c r="C251" t="s">
        <v>177</v>
      </c>
      <c r="D251" t="s">
        <v>1200</v>
      </c>
      <c r="E251" t="s">
        <v>1333</v>
      </c>
      <c r="F251" t="s">
        <v>1006</v>
      </c>
    </row>
    <row r="252" spans="1:6">
      <c r="A252" s="9" t="s">
        <v>388</v>
      </c>
      <c r="B252" s="9">
        <v>1</v>
      </c>
      <c r="C252" t="s">
        <v>73</v>
      </c>
      <c r="D252" t="s">
        <v>1218</v>
      </c>
      <c r="E252" t="s">
        <v>109</v>
      </c>
      <c r="F252" t="s">
        <v>1002</v>
      </c>
    </row>
    <row r="253" spans="1:6">
      <c r="A253" s="9" t="s">
        <v>389</v>
      </c>
      <c r="B253" s="9">
        <v>2</v>
      </c>
      <c r="C253" t="s">
        <v>73</v>
      </c>
      <c r="D253" t="s">
        <v>1267</v>
      </c>
      <c r="E253" t="s">
        <v>109</v>
      </c>
      <c r="F253" t="s">
        <v>1024</v>
      </c>
    </row>
    <row r="254" spans="1:6">
      <c r="A254" s="9" t="s">
        <v>390</v>
      </c>
      <c r="B254" s="9">
        <v>3</v>
      </c>
      <c r="C254" t="s">
        <v>73</v>
      </c>
      <c r="D254" t="s">
        <v>1268</v>
      </c>
      <c r="E254" t="s">
        <v>109</v>
      </c>
      <c r="F254" t="s">
        <v>1011</v>
      </c>
    </row>
    <row r="255" spans="1:6">
      <c r="A255" s="9" t="s">
        <v>391</v>
      </c>
      <c r="B255" s="9">
        <v>4</v>
      </c>
      <c r="C255" t="s">
        <v>79</v>
      </c>
      <c r="D255" t="s">
        <v>1268</v>
      </c>
      <c r="E255" t="s">
        <v>109</v>
      </c>
      <c r="F255" t="s">
        <v>994</v>
      </c>
    </row>
    <row r="256" spans="1:6">
      <c r="A256" s="9" t="s">
        <v>392</v>
      </c>
      <c r="B256" s="9">
        <v>5</v>
      </c>
      <c r="C256" t="s">
        <v>105</v>
      </c>
      <c r="D256" t="s">
        <v>1345</v>
      </c>
      <c r="E256" t="s">
        <v>109</v>
      </c>
      <c r="F256" t="s">
        <v>1005</v>
      </c>
    </row>
    <row r="257" spans="1:6">
      <c r="A257" s="9" t="s">
        <v>393</v>
      </c>
      <c r="B257" s="9">
        <v>6</v>
      </c>
      <c r="C257" t="s">
        <v>110</v>
      </c>
      <c r="D257" t="s">
        <v>1345</v>
      </c>
      <c r="E257" t="s">
        <v>109</v>
      </c>
      <c r="F257" t="s">
        <v>1033</v>
      </c>
    </row>
    <row r="258" spans="1:6">
      <c r="A258" s="9" t="s">
        <v>394</v>
      </c>
      <c r="B258" s="9">
        <v>7</v>
      </c>
      <c r="C258" t="s">
        <v>110</v>
      </c>
      <c r="D258" t="s">
        <v>1268</v>
      </c>
      <c r="E258" t="s">
        <v>109</v>
      </c>
      <c r="F258" t="s">
        <v>996</v>
      </c>
    </row>
    <row r="259" spans="1:6">
      <c r="A259" s="9" t="s">
        <v>395</v>
      </c>
      <c r="B259" s="9">
        <v>8</v>
      </c>
      <c r="C259" t="s">
        <v>130</v>
      </c>
      <c r="D259" t="s">
        <v>1269</v>
      </c>
      <c r="E259" t="s">
        <v>109</v>
      </c>
      <c r="F259" t="s">
        <v>1029</v>
      </c>
    </row>
    <row r="260" spans="1:6">
      <c r="A260" s="9" t="s">
        <v>396</v>
      </c>
      <c r="B260" s="9">
        <v>9</v>
      </c>
      <c r="C260" t="s">
        <v>130</v>
      </c>
      <c r="D260" t="s">
        <v>1258</v>
      </c>
      <c r="E260" t="s">
        <v>109</v>
      </c>
      <c r="F260" t="s">
        <v>1008</v>
      </c>
    </row>
    <row r="261" spans="1:6">
      <c r="A261" s="9" t="s">
        <v>1346</v>
      </c>
      <c r="B261" s="9">
        <v>10</v>
      </c>
      <c r="C261" t="s">
        <v>151</v>
      </c>
      <c r="D261" t="s">
        <v>1308</v>
      </c>
      <c r="E261" t="s">
        <v>109</v>
      </c>
      <c r="F261" t="s">
        <v>1061</v>
      </c>
    </row>
    <row r="262" spans="1:6">
      <c r="A262" s="9" t="s">
        <v>1347</v>
      </c>
      <c r="B262" s="9">
        <v>1</v>
      </c>
      <c r="C262" t="s">
        <v>65</v>
      </c>
      <c r="D262" t="s">
        <v>1183</v>
      </c>
      <c r="E262" t="s">
        <v>1348</v>
      </c>
      <c r="F262" t="s">
        <v>999</v>
      </c>
    </row>
    <row r="263" spans="1:6">
      <c r="A263" s="9" t="s">
        <v>1349</v>
      </c>
      <c r="B263" s="9">
        <v>2</v>
      </c>
      <c r="C263" t="s">
        <v>65</v>
      </c>
      <c r="D263" t="s">
        <v>1184</v>
      </c>
      <c r="E263" t="s">
        <v>1348</v>
      </c>
      <c r="F263" t="s">
        <v>1033</v>
      </c>
    </row>
    <row r="264" spans="1:6">
      <c r="A264" s="9" t="s">
        <v>1350</v>
      </c>
      <c r="B264" s="9">
        <v>3</v>
      </c>
      <c r="C264" t="s">
        <v>118</v>
      </c>
      <c r="D264" t="s">
        <v>1119</v>
      </c>
      <c r="E264" t="s">
        <v>1348</v>
      </c>
      <c r="F264" t="s">
        <v>1042</v>
      </c>
    </row>
    <row r="265" spans="1:6">
      <c r="A265" s="9" t="s">
        <v>1351</v>
      </c>
      <c r="B265" s="9">
        <v>4</v>
      </c>
      <c r="C265" t="s">
        <v>118</v>
      </c>
      <c r="D265" t="s">
        <v>1220</v>
      </c>
      <c r="E265" t="s">
        <v>1348</v>
      </c>
      <c r="F265" t="s">
        <v>1039</v>
      </c>
    </row>
    <row r="266" spans="1:6">
      <c r="A266" s="9" t="s">
        <v>1352</v>
      </c>
      <c r="B266" s="9">
        <v>5</v>
      </c>
      <c r="C266" t="s">
        <v>118</v>
      </c>
      <c r="D266" t="s">
        <v>1293</v>
      </c>
      <c r="E266" t="s">
        <v>1348</v>
      </c>
      <c r="F266" t="s">
        <v>1027</v>
      </c>
    </row>
    <row r="267" spans="1:6">
      <c r="A267" s="9" t="s">
        <v>1353</v>
      </c>
      <c r="B267" s="9">
        <v>6</v>
      </c>
      <c r="C267" t="s">
        <v>161</v>
      </c>
      <c r="D267" t="s">
        <v>1266</v>
      </c>
      <c r="E267" t="s">
        <v>1348</v>
      </c>
      <c r="F267" t="s">
        <v>1032</v>
      </c>
    </row>
    <row r="268" spans="1:6">
      <c r="A268" s="9" t="s">
        <v>1354</v>
      </c>
      <c r="B268" s="9">
        <v>7</v>
      </c>
      <c r="C268" t="s">
        <v>163</v>
      </c>
      <c r="D268" t="s">
        <v>1266</v>
      </c>
      <c r="E268" t="s">
        <v>1348</v>
      </c>
      <c r="F268" t="s">
        <v>1022</v>
      </c>
    </row>
    <row r="269" spans="1:6">
      <c r="A269" s="9" t="s">
        <v>397</v>
      </c>
      <c r="B269" s="9">
        <v>1</v>
      </c>
      <c r="C269" t="s">
        <v>35</v>
      </c>
      <c r="D269" t="s">
        <v>1268</v>
      </c>
      <c r="E269" t="s">
        <v>32</v>
      </c>
      <c r="F269" t="s">
        <v>1008</v>
      </c>
    </row>
    <row r="270" spans="1:6">
      <c r="A270" s="9" t="s">
        <v>398</v>
      </c>
      <c r="B270" s="9">
        <v>2</v>
      </c>
      <c r="C270" t="s">
        <v>35</v>
      </c>
      <c r="D270" t="s">
        <v>1218</v>
      </c>
      <c r="E270" t="s">
        <v>32</v>
      </c>
      <c r="F270" t="s">
        <v>1001</v>
      </c>
    </row>
    <row r="271" spans="1:6">
      <c r="A271" s="9" t="s">
        <v>399</v>
      </c>
      <c r="B271" s="9">
        <v>3</v>
      </c>
      <c r="C271" t="s">
        <v>35</v>
      </c>
      <c r="D271" t="s">
        <v>1355</v>
      </c>
      <c r="E271" t="s">
        <v>32</v>
      </c>
      <c r="F271" t="s">
        <v>1050</v>
      </c>
    </row>
    <row r="272" spans="1:6">
      <c r="A272" s="9" t="s">
        <v>400</v>
      </c>
      <c r="B272" s="9">
        <v>4</v>
      </c>
      <c r="C272" t="s">
        <v>57</v>
      </c>
      <c r="D272" t="s">
        <v>1355</v>
      </c>
      <c r="E272" t="s">
        <v>32</v>
      </c>
      <c r="F272" t="s">
        <v>999</v>
      </c>
    </row>
    <row r="273" spans="1:6">
      <c r="A273" s="9" t="s">
        <v>401</v>
      </c>
      <c r="B273" s="9">
        <v>5</v>
      </c>
      <c r="C273" t="s">
        <v>114</v>
      </c>
      <c r="D273" t="s">
        <v>1258</v>
      </c>
      <c r="E273" t="s">
        <v>32</v>
      </c>
      <c r="F273" t="s">
        <v>994</v>
      </c>
    </row>
    <row r="274" spans="1:6">
      <c r="A274" s="9" t="s">
        <v>402</v>
      </c>
      <c r="B274" s="9">
        <v>6</v>
      </c>
      <c r="C274" t="s">
        <v>116</v>
      </c>
      <c r="D274" t="s">
        <v>1258</v>
      </c>
      <c r="E274" t="s">
        <v>32</v>
      </c>
      <c r="F274" t="s">
        <v>997</v>
      </c>
    </row>
    <row r="275" spans="1:6">
      <c r="A275" s="9" t="s">
        <v>403</v>
      </c>
      <c r="B275" s="9">
        <v>7</v>
      </c>
      <c r="C275" t="s">
        <v>121</v>
      </c>
      <c r="D275" t="s">
        <v>1221</v>
      </c>
      <c r="E275" t="s">
        <v>32</v>
      </c>
      <c r="F275" t="s">
        <v>1000</v>
      </c>
    </row>
    <row r="276" spans="1:6">
      <c r="A276" s="9" t="s">
        <v>1356</v>
      </c>
      <c r="B276" s="9">
        <v>8</v>
      </c>
      <c r="C276" t="s">
        <v>121</v>
      </c>
      <c r="D276" t="s">
        <v>1219</v>
      </c>
      <c r="E276" t="s">
        <v>32</v>
      </c>
      <c r="F276" t="s">
        <v>1054</v>
      </c>
    </row>
    <row r="277" spans="1:6">
      <c r="A277" s="9" t="s">
        <v>404</v>
      </c>
      <c r="B277" s="9">
        <v>1</v>
      </c>
      <c r="C277" t="s">
        <v>62</v>
      </c>
      <c r="D277" t="s">
        <v>1136</v>
      </c>
      <c r="E277" t="s">
        <v>21</v>
      </c>
      <c r="F277" t="s">
        <v>1357</v>
      </c>
    </row>
    <row r="278" spans="1:6">
      <c r="A278" s="9" t="s">
        <v>405</v>
      </c>
      <c r="B278" s="9">
        <v>2</v>
      </c>
      <c r="C278" t="s">
        <v>104</v>
      </c>
      <c r="D278" t="s">
        <v>1136</v>
      </c>
      <c r="E278" t="s">
        <v>21</v>
      </c>
      <c r="F278" t="s">
        <v>1067</v>
      </c>
    </row>
    <row r="279" spans="1:6">
      <c r="A279" s="9" t="s">
        <v>406</v>
      </c>
      <c r="B279" s="9">
        <v>3</v>
      </c>
      <c r="C279" t="s">
        <v>114</v>
      </c>
      <c r="D279" t="s">
        <v>1142</v>
      </c>
      <c r="E279" t="s">
        <v>21</v>
      </c>
      <c r="F279" t="s">
        <v>1358</v>
      </c>
    </row>
    <row r="280" spans="1:6">
      <c r="A280" s="9" t="s">
        <v>407</v>
      </c>
      <c r="B280" s="9">
        <v>4</v>
      </c>
      <c r="C280" t="s">
        <v>114</v>
      </c>
      <c r="D280" t="s">
        <v>1359</v>
      </c>
      <c r="E280" t="s">
        <v>21</v>
      </c>
      <c r="F280" t="s">
        <v>1263</v>
      </c>
    </row>
    <row r="281" spans="1:6">
      <c r="A281" s="9" t="s">
        <v>408</v>
      </c>
      <c r="B281" s="9">
        <v>5</v>
      </c>
      <c r="C281" t="s">
        <v>151</v>
      </c>
      <c r="D281" t="s">
        <v>1142</v>
      </c>
      <c r="E281" t="s">
        <v>21</v>
      </c>
      <c r="F281" t="s">
        <v>1360</v>
      </c>
    </row>
    <row r="282" spans="1:6">
      <c r="A282" s="9" t="s">
        <v>409</v>
      </c>
      <c r="B282" s="9">
        <v>6</v>
      </c>
      <c r="C282" t="s">
        <v>154</v>
      </c>
      <c r="D282" t="s">
        <v>1361</v>
      </c>
      <c r="E282" t="s">
        <v>21</v>
      </c>
      <c r="F282" t="s">
        <v>1362</v>
      </c>
    </row>
    <row r="283" spans="1:6">
      <c r="A283" s="9" t="s">
        <v>1363</v>
      </c>
      <c r="B283" s="9">
        <v>7</v>
      </c>
      <c r="C283" t="s">
        <v>154</v>
      </c>
      <c r="D283" t="s">
        <v>1148</v>
      </c>
      <c r="E283" t="s">
        <v>21</v>
      </c>
      <c r="F283" t="s">
        <v>1029</v>
      </c>
    </row>
    <row r="284" spans="1:6">
      <c r="A284" s="9" t="s">
        <v>1364</v>
      </c>
      <c r="B284" s="9">
        <v>8</v>
      </c>
      <c r="C284" t="s">
        <v>154</v>
      </c>
      <c r="D284" t="s">
        <v>1359</v>
      </c>
      <c r="E284" t="s">
        <v>21</v>
      </c>
      <c r="F284" t="s">
        <v>1365</v>
      </c>
    </row>
    <row r="285" spans="1:6">
      <c r="A285" s="9" t="s">
        <v>1366</v>
      </c>
      <c r="B285" s="9">
        <v>9</v>
      </c>
      <c r="C285" t="s">
        <v>169</v>
      </c>
      <c r="D285" t="s">
        <v>1148</v>
      </c>
      <c r="E285" t="s">
        <v>21</v>
      </c>
      <c r="F285" t="s">
        <v>1074</v>
      </c>
    </row>
    <row r="286" spans="1:6">
      <c r="A286" s="9" t="s">
        <v>410</v>
      </c>
      <c r="B286" s="9">
        <v>1</v>
      </c>
      <c r="C286" t="s">
        <v>29</v>
      </c>
      <c r="D286" t="s">
        <v>1304</v>
      </c>
      <c r="E286" t="s">
        <v>137</v>
      </c>
      <c r="F286" t="s">
        <v>1793</v>
      </c>
    </row>
    <row r="287" spans="1:6">
      <c r="A287" s="9" t="s">
        <v>411</v>
      </c>
      <c r="B287" s="9">
        <v>1</v>
      </c>
      <c r="C287" t="s">
        <v>175</v>
      </c>
      <c r="D287" t="s">
        <v>1310</v>
      </c>
      <c r="E287" t="s">
        <v>147</v>
      </c>
      <c r="F287" t="s">
        <v>1021</v>
      </c>
    </row>
    <row r="288" spans="1:6">
      <c r="A288" s="9" t="s">
        <v>412</v>
      </c>
      <c r="B288" s="9">
        <v>2</v>
      </c>
      <c r="C288" t="s">
        <v>176</v>
      </c>
      <c r="D288" t="s">
        <v>1310</v>
      </c>
      <c r="E288" t="s">
        <v>147</v>
      </c>
      <c r="F288" t="s">
        <v>1002</v>
      </c>
    </row>
    <row r="289" spans="1:6">
      <c r="A289" s="9" t="s">
        <v>1367</v>
      </c>
      <c r="B289" s="9">
        <v>3</v>
      </c>
      <c r="C289" t="s">
        <v>1117</v>
      </c>
      <c r="D289" t="s">
        <v>1310</v>
      </c>
      <c r="E289" t="s">
        <v>147</v>
      </c>
      <c r="F289" t="s">
        <v>1023</v>
      </c>
    </row>
    <row r="290" spans="1:6">
      <c r="A290" s="9" t="s">
        <v>413</v>
      </c>
      <c r="B290" s="9">
        <v>1</v>
      </c>
      <c r="C290" t="s">
        <v>141</v>
      </c>
      <c r="D290" t="s">
        <v>1368</v>
      </c>
      <c r="E290" t="s">
        <v>77</v>
      </c>
      <c r="F290" t="s">
        <v>1000</v>
      </c>
    </row>
    <row r="291" spans="1:6">
      <c r="A291" s="9" t="s">
        <v>414</v>
      </c>
      <c r="B291" s="9">
        <v>2</v>
      </c>
      <c r="C291" t="s">
        <v>141</v>
      </c>
      <c r="D291" t="s">
        <v>1220</v>
      </c>
      <c r="E291" t="s">
        <v>77</v>
      </c>
      <c r="F291" t="s">
        <v>1030</v>
      </c>
    </row>
    <row r="292" spans="1:6">
      <c r="A292" s="9" t="s">
        <v>415</v>
      </c>
      <c r="B292" s="9">
        <v>3</v>
      </c>
      <c r="C292" t="s">
        <v>141</v>
      </c>
      <c r="D292" t="s">
        <v>1281</v>
      </c>
      <c r="E292" t="s">
        <v>77</v>
      </c>
      <c r="F292" t="s">
        <v>1054</v>
      </c>
    </row>
    <row r="293" spans="1:6">
      <c r="A293" s="9" t="s">
        <v>416</v>
      </c>
      <c r="B293" s="9">
        <v>4</v>
      </c>
      <c r="C293" t="s">
        <v>141</v>
      </c>
      <c r="D293" t="s">
        <v>1294</v>
      </c>
      <c r="E293" t="s">
        <v>77</v>
      </c>
      <c r="F293" t="s">
        <v>1018</v>
      </c>
    </row>
    <row r="294" spans="1:6">
      <c r="A294" s="9" t="s">
        <v>417</v>
      </c>
      <c r="B294" s="9">
        <v>5</v>
      </c>
      <c r="C294" t="s">
        <v>1270</v>
      </c>
      <c r="D294" t="s">
        <v>1281</v>
      </c>
      <c r="E294" t="s">
        <v>77</v>
      </c>
      <c r="F294" t="s">
        <v>1029</v>
      </c>
    </row>
    <row r="295" spans="1:6">
      <c r="A295" s="9" t="s">
        <v>418</v>
      </c>
      <c r="B295" s="9">
        <v>6</v>
      </c>
      <c r="C295" t="s">
        <v>167</v>
      </c>
      <c r="D295" t="s">
        <v>1119</v>
      </c>
      <c r="E295" t="s">
        <v>77</v>
      </c>
      <c r="F295" t="s">
        <v>1066</v>
      </c>
    </row>
    <row r="296" spans="1:6">
      <c r="A296" s="9" t="s">
        <v>419</v>
      </c>
      <c r="B296" s="9">
        <v>7</v>
      </c>
      <c r="C296" t="s">
        <v>173</v>
      </c>
      <c r="D296" t="s">
        <v>1369</v>
      </c>
      <c r="E296" t="s">
        <v>77</v>
      </c>
      <c r="F296" t="s">
        <v>1021</v>
      </c>
    </row>
    <row r="297" spans="1:6">
      <c r="A297" s="9" t="s">
        <v>420</v>
      </c>
      <c r="B297" s="9">
        <v>8</v>
      </c>
      <c r="C297" t="s">
        <v>173</v>
      </c>
      <c r="D297" t="s">
        <v>1271</v>
      </c>
      <c r="E297" t="s">
        <v>77</v>
      </c>
      <c r="F297" t="s">
        <v>1028</v>
      </c>
    </row>
    <row r="298" spans="1:6">
      <c r="A298" s="9" t="s">
        <v>1370</v>
      </c>
      <c r="B298" s="9">
        <v>9</v>
      </c>
      <c r="C298" t="s">
        <v>174</v>
      </c>
      <c r="D298" t="s">
        <v>1271</v>
      </c>
      <c r="E298" t="s">
        <v>77</v>
      </c>
      <c r="F298" t="s">
        <v>1027</v>
      </c>
    </row>
    <row r="299" spans="1:6">
      <c r="A299" s="9" t="s">
        <v>421</v>
      </c>
      <c r="B299" s="9">
        <v>1</v>
      </c>
      <c r="C299" t="s">
        <v>151</v>
      </c>
      <c r="D299" t="s">
        <v>1159</v>
      </c>
      <c r="E299" t="s">
        <v>78</v>
      </c>
      <c r="F299" t="s">
        <v>1018</v>
      </c>
    </row>
    <row r="300" spans="1:6">
      <c r="A300" s="9" t="s">
        <v>422</v>
      </c>
      <c r="B300" s="9">
        <v>2</v>
      </c>
      <c r="C300" t="s">
        <v>178</v>
      </c>
      <c r="D300" t="s">
        <v>1119</v>
      </c>
      <c r="E300" t="s">
        <v>78</v>
      </c>
      <c r="F300" t="s">
        <v>1009</v>
      </c>
    </row>
    <row r="301" spans="1:6">
      <c r="A301" s="9" t="s">
        <v>423</v>
      </c>
      <c r="B301" s="9">
        <v>3</v>
      </c>
      <c r="C301" t="s">
        <v>178</v>
      </c>
      <c r="D301" t="s">
        <v>1371</v>
      </c>
      <c r="E301" t="s">
        <v>78</v>
      </c>
      <c r="F301" t="s">
        <v>1020</v>
      </c>
    </row>
    <row r="302" spans="1:6">
      <c r="A302" s="9" t="s">
        <v>424</v>
      </c>
      <c r="B302" s="9">
        <v>4</v>
      </c>
      <c r="C302" t="s">
        <v>178</v>
      </c>
      <c r="D302" t="s">
        <v>1159</v>
      </c>
      <c r="E302" t="s">
        <v>78</v>
      </c>
      <c r="F302" t="s">
        <v>1000</v>
      </c>
    </row>
    <row r="303" spans="1:6">
      <c r="A303" s="9" t="s">
        <v>425</v>
      </c>
      <c r="B303" s="9">
        <v>5</v>
      </c>
      <c r="C303" t="s">
        <v>178</v>
      </c>
      <c r="D303" t="s">
        <v>1372</v>
      </c>
      <c r="E303" t="s">
        <v>78</v>
      </c>
      <c r="F303" t="s">
        <v>1002</v>
      </c>
    </row>
    <row r="304" spans="1:6">
      <c r="A304" s="9" t="s">
        <v>426</v>
      </c>
      <c r="B304" s="9">
        <v>1</v>
      </c>
      <c r="C304" t="s">
        <v>62</v>
      </c>
      <c r="D304" t="s">
        <v>1355</v>
      </c>
      <c r="E304" t="s">
        <v>66</v>
      </c>
      <c r="F304" t="s">
        <v>1022</v>
      </c>
    </row>
    <row r="305" spans="1:6">
      <c r="A305" s="9" t="s">
        <v>427</v>
      </c>
      <c r="B305" s="9">
        <v>2</v>
      </c>
      <c r="C305" t="s">
        <v>118</v>
      </c>
      <c r="D305" t="s">
        <v>1221</v>
      </c>
      <c r="E305" t="s">
        <v>66</v>
      </c>
      <c r="F305" t="s">
        <v>1002</v>
      </c>
    </row>
    <row r="306" spans="1:6">
      <c r="A306" s="9" t="s">
        <v>428</v>
      </c>
      <c r="B306" s="9">
        <v>3</v>
      </c>
      <c r="C306" t="s">
        <v>118</v>
      </c>
      <c r="D306" t="s">
        <v>1219</v>
      </c>
      <c r="E306" t="s">
        <v>66</v>
      </c>
      <c r="F306" t="s">
        <v>1054</v>
      </c>
    </row>
    <row r="307" spans="1:6">
      <c r="A307" s="9" t="s">
        <v>429</v>
      </c>
      <c r="B307" s="9">
        <v>4</v>
      </c>
      <c r="C307" t="s">
        <v>157</v>
      </c>
      <c r="D307" t="s">
        <v>1149</v>
      </c>
      <c r="E307" t="s">
        <v>66</v>
      </c>
      <c r="F307" t="s">
        <v>1044</v>
      </c>
    </row>
    <row r="308" spans="1:6">
      <c r="A308" s="9" t="s">
        <v>430</v>
      </c>
      <c r="B308" s="9">
        <v>5</v>
      </c>
      <c r="C308" t="s">
        <v>157</v>
      </c>
      <c r="D308" t="s">
        <v>1231</v>
      </c>
      <c r="E308" t="s">
        <v>66</v>
      </c>
      <c r="F308" t="s">
        <v>1001</v>
      </c>
    </row>
    <row r="309" spans="1:6">
      <c r="A309" s="9" t="s">
        <v>431</v>
      </c>
      <c r="B309" s="9">
        <v>6</v>
      </c>
      <c r="C309" t="s">
        <v>157</v>
      </c>
      <c r="D309" t="s">
        <v>1150</v>
      </c>
      <c r="E309" t="s">
        <v>66</v>
      </c>
      <c r="F309" t="s">
        <v>1000</v>
      </c>
    </row>
    <row r="310" spans="1:6">
      <c r="A310" s="9" t="s">
        <v>432</v>
      </c>
      <c r="B310" s="9">
        <v>7</v>
      </c>
      <c r="C310" t="s">
        <v>157</v>
      </c>
      <c r="D310" t="s">
        <v>1151</v>
      </c>
      <c r="E310" t="s">
        <v>66</v>
      </c>
      <c r="F310" t="s">
        <v>1018</v>
      </c>
    </row>
    <row r="311" spans="1:6">
      <c r="A311" s="9" t="s">
        <v>433</v>
      </c>
      <c r="B311" s="9">
        <v>1</v>
      </c>
      <c r="C311" t="s">
        <v>51</v>
      </c>
      <c r="D311" t="s">
        <v>1136</v>
      </c>
      <c r="E311" t="s">
        <v>30</v>
      </c>
      <c r="F311" t="s">
        <v>1373</v>
      </c>
    </row>
    <row r="312" spans="1:6">
      <c r="A312" s="9" t="s">
        <v>434</v>
      </c>
      <c r="B312" s="9">
        <v>2</v>
      </c>
      <c r="C312" t="s">
        <v>99</v>
      </c>
      <c r="D312" t="s">
        <v>1136</v>
      </c>
      <c r="E312" t="s">
        <v>30</v>
      </c>
      <c r="F312" t="s">
        <v>1374</v>
      </c>
    </row>
    <row r="313" spans="1:6">
      <c r="A313" s="9" t="s">
        <v>435</v>
      </c>
      <c r="B313" s="9">
        <v>3</v>
      </c>
      <c r="C313" t="s">
        <v>115</v>
      </c>
      <c r="D313" t="s">
        <v>1142</v>
      </c>
      <c r="E313" t="s">
        <v>30</v>
      </c>
      <c r="F313" t="s">
        <v>1375</v>
      </c>
    </row>
    <row r="314" spans="1:6">
      <c r="A314" s="9" t="s">
        <v>436</v>
      </c>
      <c r="B314" s="9">
        <v>4</v>
      </c>
      <c r="C314" t="s">
        <v>115</v>
      </c>
      <c r="D314" t="s">
        <v>1359</v>
      </c>
      <c r="E314" t="s">
        <v>30</v>
      </c>
      <c r="F314" t="s">
        <v>1365</v>
      </c>
    </row>
    <row r="315" spans="1:6">
      <c r="A315" s="9" t="s">
        <v>437</v>
      </c>
      <c r="B315" s="9">
        <v>5</v>
      </c>
      <c r="C315" t="s">
        <v>156</v>
      </c>
      <c r="D315" t="s">
        <v>1361</v>
      </c>
      <c r="E315" t="s">
        <v>30</v>
      </c>
      <c r="F315" t="s">
        <v>1376</v>
      </c>
    </row>
    <row r="316" spans="1:6">
      <c r="A316" s="9" t="s">
        <v>438</v>
      </c>
      <c r="B316" s="9">
        <v>6</v>
      </c>
      <c r="C316" t="s">
        <v>156</v>
      </c>
      <c r="D316" t="s">
        <v>1148</v>
      </c>
      <c r="E316" t="s">
        <v>30</v>
      </c>
      <c r="F316" t="s">
        <v>1377</v>
      </c>
    </row>
    <row r="317" spans="1:6">
      <c r="A317" s="9" t="s">
        <v>439</v>
      </c>
      <c r="B317" s="9">
        <v>7</v>
      </c>
      <c r="C317" t="s">
        <v>156</v>
      </c>
      <c r="D317" t="s">
        <v>1359</v>
      </c>
      <c r="E317" t="s">
        <v>30</v>
      </c>
      <c r="F317" t="s">
        <v>1263</v>
      </c>
    </row>
    <row r="318" spans="1:6">
      <c r="A318" s="9" t="s">
        <v>1378</v>
      </c>
      <c r="B318" s="9">
        <v>8</v>
      </c>
      <c r="C318" t="s">
        <v>158</v>
      </c>
      <c r="D318" t="s">
        <v>1148</v>
      </c>
      <c r="E318" t="s">
        <v>30</v>
      </c>
      <c r="F318" t="s">
        <v>1026</v>
      </c>
    </row>
    <row r="319" spans="1:6">
      <c r="A319" s="9" t="s">
        <v>1379</v>
      </c>
      <c r="B319" s="9">
        <v>9</v>
      </c>
      <c r="C319" t="s">
        <v>170</v>
      </c>
      <c r="D319" t="s">
        <v>1148</v>
      </c>
      <c r="E319" t="s">
        <v>30</v>
      </c>
      <c r="F319" t="s">
        <v>1380</v>
      </c>
    </row>
    <row r="320" spans="1:6">
      <c r="A320" s="9" t="s">
        <v>1381</v>
      </c>
      <c r="B320" s="9">
        <v>10</v>
      </c>
      <c r="C320" t="s">
        <v>172</v>
      </c>
      <c r="D320" t="s">
        <v>1148</v>
      </c>
      <c r="E320" t="s">
        <v>30</v>
      </c>
      <c r="F320" t="s">
        <v>1382</v>
      </c>
    </row>
    <row r="321" spans="1:6">
      <c r="A321" s="9" t="s">
        <v>440</v>
      </c>
      <c r="B321" s="9">
        <v>1</v>
      </c>
      <c r="C321" t="s">
        <v>51</v>
      </c>
      <c r="D321" t="s">
        <v>1189</v>
      </c>
      <c r="E321" t="s">
        <v>69</v>
      </c>
      <c r="F321" t="s">
        <v>1039</v>
      </c>
    </row>
    <row r="322" spans="1:6">
      <c r="A322" s="9" t="s">
        <v>441</v>
      </c>
      <c r="B322" s="9">
        <v>2</v>
      </c>
      <c r="C322" t="s">
        <v>99</v>
      </c>
      <c r="D322" t="s">
        <v>1189</v>
      </c>
      <c r="E322" t="s">
        <v>69</v>
      </c>
      <c r="F322" t="s">
        <v>1060</v>
      </c>
    </row>
    <row r="323" spans="1:6">
      <c r="A323" s="9" t="s">
        <v>442</v>
      </c>
      <c r="B323" s="9">
        <v>3</v>
      </c>
      <c r="C323" t="s">
        <v>105</v>
      </c>
      <c r="D323" t="s">
        <v>1189</v>
      </c>
      <c r="E323" t="s">
        <v>69</v>
      </c>
      <c r="F323" t="s">
        <v>1053</v>
      </c>
    </row>
    <row r="324" spans="1:6">
      <c r="A324" s="9" t="s">
        <v>443</v>
      </c>
      <c r="B324" s="9">
        <v>4</v>
      </c>
      <c r="C324" t="s">
        <v>110</v>
      </c>
      <c r="D324" t="s">
        <v>1189</v>
      </c>
      <c r="E324" t="s">
        <v>69</v>
      </c>
      <c r="F324" t="s">
        <v>1031</v>
      </c>
    </row>
    <row r="325" spans="1:6">
      <c r="A325" s="9" t="s">
        <v>1383</v>
      </c>
      <c r="B325" s="9">
        <v>5</v>
      </c>
      <c r="C325" t="s">
        <v>115</v>
      </c>
      <c r="D325" t="s">
        <v>1196</v>
      </c>
      <c r="E325" t="s">
        <v>69</v>
      </c>
      <c r="F325" t="s">
        <v>1019</v>
      </c>
    </row>
    <row r="326" spans="1:6">
      <c r="A326" s="9" t="s">
        <v>1384</v>
      </c>
      <c r="B326" s="9">
        <v>6</v>
      </c>
      <c r="C326" t="s">
        <v>123</v>
      </c>
      <c r="D326" t="s">
        <v>1196</v>
      </c>
      <c r="E326" t="s">
        <v>69</v>
      </c>
      <c r="F326" t="s">
        <v>1016</v>
      </c>
    </row>
    <row r="327" spans="1:6">
      <c r="A327" s="9" t="s">
        <v>1385</v>
      </c>
      <c r="B327" s="9">
        <v>7</v>
      </c>
      <c r="C327" t="s">
        <v>130</v>
      </c>
      <c r="D327" t="s">
        <v>1196</v>
      </c>
      <c r="E327" t="s">
        <v>69</v>
      </c>
      <c r="F327" t="s">
        <v>1017</v>
      </c>
    </row>
    <row r="328" spans="1:6">
      <c r="A328" s="9" t="s">
        <v>1386</v>
      </c>
      <c r="B328" s="9">
        <v>8</v>
      </c>
      <c r="C328" t="s">
        <v>131</v>
      </c>
      <c r="D328" t="s">
        <v>1196</v>
      </c>
      <c r="E328" t="s">
        <v>69</v>
      </c>
      <c r="F328" t="s">
        <v>1010</v>
      </c>
    </row>
    <row r="329" spans="1:6">
      <c r="A329" s="9" t="s">
        <v>1387</v>
      </c>
      <c r="B329" s="9">
        <v>9</v>
      </c>
      <c r="C329" t="s">
        <v>156</v>
      </c>
      <c r="D329" t="s">
        <v>1200</v>
      </c>
      <c r="E329" t="s">
        <v>69</v>
      </c>
      <c r="F329" t="s">
        <v>997</v>
      </c>
    </row>
    <row r="330" spans="1:6">
      <c r="A330" s="9" t="s">
        <v>1388</v>
      </c>
      <c r="B330" s="9">
        <v>10</v>
      </c>
      <c r="C330" t="s">
        <v>160</v>
      </c>
      <c r="D330" t="s">
        <v>1200</v>
      </c>
      <c r="E330" t="s">
        <v>69</v>
      </c>
      <c r="F330" t="s">
        <v>1033</v>
      </c>
    </row>
    <row r="331" spans="1:6">
      <c r="A331" s="9" t="s">
        <v>1389</v>
      </c>
      <c r="B331" s="9">
        <v>11</v>
      </c>
      <c r="C331" t="s">
        <v>163</v>
      </c>
      <c r="D331" t="s">
        <v>1200</v>
      </c>
      <c r="E331" t="s">
        <v>69</v>
      </c>
      <c r="F331" t="s">
        <v>1058</v>
      </c>
    </row>
    <row r="332" spans="1:6">
      <c r="A332" s="9" t="s">
        <v>1390</v>
      </c>
      <c r="B332" s="9">
        <v>12</v>
      </c>
      <c r="C332" t="s">
        <v>1147</v>
      </c>
      <c r="D332" t="s">
        <v>1200</v>
      </c>
      <c r="E332" t="s">
        <v>69</v>
      </c>
      <c r="F332" t="s">
        <v>1013</v>
      </c>
    </row>
    <row r="333" spans="1:6">
      <c r="A333" s="9" t="s">
        <v>1391</v>
      </c>
      <c r="B333" s="9">
        <v>13</v>
      </c>
      <c r="C333" t="s">
        <v>166</v>
      </c>
      <c r="D333" t="s">
        <v>1200</v>
      </c>
      <c r="E333" t="s">
        <v>69</v>
      </c>
      <c r="F333" t="s">
        <v>1065</v>
      </c>
    </row>
    <row r="334" spans="1:6">
      <c r="A334" s="9" t="s">
        <v>1392</v>
      </c>
      <c r="B334" s="9">
        <v>14</v>
      </c>
      <c r="C334" t="s">
        <v>168</v>
      </c>
      <c r="D334" t="s">
        <v>1200</v>
      </c>
      <c r="E334" t="s">
        <v>69</v>
      </c>
      <c r="F334" t="s">
        <v>994</v>
      </c>
    </row>
    <row r="335" spans="1:6">
      <c r="A335" s="9" t="s">
        <v>1393</v>
      </c>
      <c r="B335" s="9">
        <v>15</v>
      </c>
      <c r="C335" t="s">
        <v>172</v>
      </c>
      <c r="D335" t="s">
        <v>1200</v>
      </c>
      <c r="E335" t="s">
        <v>69</v>
      </c>
      <c r="F335" t="s">
        <v>996</v>
      </c>
    </row>
    <row r="336" spans="1:6">
      <c r="A336" s="9" t="s">
        <v>1394</v>
      </c>
      <c r="B336" s="9">
        <v>16</v>
      </c>
      <c r="C336" t="s">
        <v>1117</v>
      </c>
      <c r="D336" t="s">
        <v>1200</v>
      </c>
      <c r="E336" t="s">
        <v>69</v>
      </c>
      <c r="F336" t="s">
        <v>1008</v>
      </c>
    </row>
    <row r="337" spans="1:6">
      <c r="A337" s="9" t="s">
        <v>444</v>
      </c>
      <c r="B337" s="9">
        <v>1</v>
      </c>
      <c r="C337" t="s">
        <v>35</v>
      </c>
      <c r="D337" t="s">
        <v>1161</v>
      </c>
      <c r="E337" t="s">
        <v>12</v>
      </c>
      <c r="F337" t="s">
        <v>1395</v>
      </c>
    </row>
    <row r="338" spans="1:6">
      <c r="A338" s="9" t="s">
        <v>445</v>
      </c>
      <c r="B338" s="9">
        <v>2</v>
      </c>
      <c r="C338" t="s">
        <v>65</v>
      </c>
      <c r="D338" t="s">
        <v>1161</v>
      </c>
      <c r="E338" t="s">
        <v>12</v>
      </c>
      <c r="F338" t="s">
        <v>1396</v>
      </c>
    </row>
    <row r="339" spans="1:6">
      <c r="A339" s="9" t="s">
        <v>446</v>
      </c>
      <c r="B339" s="9">
        <v>3</v>
      </c>
      <c r="C339" t="s">
        <v>87</v>
      </c>
      <c r="D339" t="s">
        <v>1161</v>
      </c>
      <c r="E339" t="s">
        <v>12</v>
      </c>
      <c r="F339" t="s">
        <v>1397</v>
      </c>
    </row>
    <row r="340" spans="1:6">
      <c r="A340" s="9" t="s">
        <v>447</v>
      </c>
      <c r="B340" s="9">
        <v>4</v>
      </c>
      <c r="C340" t="s">
        <v>128</v>
      </c>
      <c r="D340" t="s">
        <v>1163</v>
      </c>
      <c r="E340" t="s">
        <v>12</v>
      </c>
      <c r="F340" t="s">
        <v>1036</v>
      </c>
    </row>
    <row r="341" spans="1:6">
      <c r="A341" s="9" t="s">
        <v>448</v>
      </c>
      <c r="B341" s="9">
        <v>5</v>
      </c>
      <c r="C341" t="s">
        <v>130</v>
      </c>
      <c r="D341" t="s">
        <v>1163</v>
      </c>
      <c r="E341" t="s">
        <v>12</v>
      </c>
      <c r="F341" t="s">
        <v>1398</v>
      </c>
    </row>
    <row r="342" spans="1:6">
      <c r="A342" s="9" t="s">
        <v>449</v>
      </c>
      <c r="B342" s="9">
        <v>6</v>
      </c>
      <c r="C342" t="s">
        <v>130</v>
      </c>
      <c r="D342" t="s">
        <v>1164</v>
      </c>
      <c r="E342" t="s">
        <v>12</v>
      </c>
      <c r="F342" t="s">
        <v>1165</v>
      </c>
    </row>
    <row r="343" spans="1:6">
      <c r="A343" s="9" t="s">
        <v>450</v>
      </c>
      <c r="B343" s="9">
        <v>7</v>
      </c>
      <c r="C343" t="s">
        <v>149</v>
      </c>
      <c r="D343" t="s">
        <v>1163</v>
      </c>
      <c r="E343" t="s">
        <v>12</v>
      </c>
      <c r="F343" t="s">
        <v>1018</v>
      </c>
    </row>
    <row r="344" spans="1:6">
      <c r="A344" s="9" t="s">
        <v>451</v>
      </c>
      <c r="B344" s="9">
        <v>8</v>
      </c>
      <c r="C344" t="s">
        <v>154</v>
      </c>
      <c r="D344" t="s">
        <v>1168</v>
      </c>
      <c r="E344" t="s">
        <v>12</v>
      </c>
      <c r="F344" t="s">
        <v>1357</v>
      </c>
    </row>
    <row r="345" spans="1:6">
      <c r="A345" s="9" t="s">
        <v>1399</v>
      </c>
      <c r="B345" s="9">
        <v>9</v>
      </c>
      <c r="C345" t="s">
        <v>154</v>
      </c>
      <c r="D345" t="s">
        <v>1166</v>
      </c>
      <c r="E345" t="s">
        <v>12</v>
      </c>
      <c r="F345" t="s">
        <v>1070</v>
      </c>
    </row>
    <row r="346" spans="1:6">
      <c r="A346" s="9" t="s">
        <v>1400</v>
      </c>
      <c r="B346" s="9">
        <v>10</v>
      </c>
      <c r="C346" t="s">
        <v>154</v>
      </c>
      <c r="D346" t="s">
        <v>1164</v>
      </c>
      <c r="E346" t="s">
        <v>12</v>
      </c>
      <c r="F346" t="s">
        <v>1307</v>
      </c>
    </row>
    <row r="347" spans="1:6">
      <c r="A347" s="9" t="s">
        <v>1401</v>
      </c>
      <c r="B347" s="9">
        <v>11</v>
      </c>
      <c r="C347" t="s">
        <v>161</v>
      </c>
      <c r="D347" t="s">
        <v>1166</v>
      </c>
      <c r="E347" t="s">
        <v>12</v>
      </c>
      <c r="F347" t="s">
        <v>1237</v>
      </c>
    </row>
    <row r="348" spans="1:6">
      <c r="A348" s="9" t="s">
        <v>452</v>
      </c>
      <c r="B348" s="9">
        <v>1</v>
      </c>
      <c r="C348" t="s">
        <v>20</v>
      </c>
      <c r="D348" t="s">
        <v>1161</v>
      </c>
      <c r="E348" t="s">
        <v>33</v>
      </c>
      <c r="F348" t="s">
        <v>1030</v>
      </c>
    </row>
    <row r="349" spans="1:6">
      <c r="A349" s="9" t="s">
        <v>453</v>
      </c>
      <c r="B349" s="9">
        <v>2</v>
      </c>
      <c r="C349" t="s">
        <v>51</v>
      </c>
      <c r="D349" t="s">
        <v>1161</v>
      </c>
      <c r="E349" t="s">
        <v>33</v>
      </c>
      <c r="F349" t="s">
        <v>1080</v>
      </c>
    </row>
    <row r="350" spans="1:6">
      <c r="A350" s="9" t="s">
        <v>454</v>
      </c>
      <c r="B350" s="9">
        <v>3</v>
      </c>
      <c r="C350" t="s">
        <v>67</v>
      </c>
      <c r="D350" t="s">
        <v>1161</v>
      </c>
      <c r="E350" t="s">
        <v>33</v>
      </c>
      <c r="F350" t="s">
        <v>1028</v>
      </c>
    </row>
    <row r="351" spans="1:6">
      <c r="A351" s="9" t="s">
        <v>455</v>
      </c>
      <c r="B351" s="9">
        <v>4</v>
      </c>
      <c r="C351" t="s">
        <v>84</v>
      </c>
      <c r="D351" t="s">
        <v>1161</v>
      </c>
      <c r="E351" t="s">
        <v>33</v>
      </c>
      <c r="F351" t="s">
        <v>1024</v>
      </c>
    </row>
    <row r="352" spans="1:6">
      <c r="A352" s="9" t="s">
        <v>456</v>
      </c>
      <c r="B352" s="9">
        <v>5</v>
      </c>
      <c r="C352" t="s">
        <v>114</v>
      </c>
      <c r="D352" t="s">
        <v>1163</v>
      </c>
      <c r="E352" t="s">
        <v>33</v>
      </c>
      <c r="F352" t="s">
        <v>1038</v>
      </c>
    </row>
    <row r="353" spans="1:6">
      <c r="A353" s="9" t="s">
        <v>457</v>
      </c>
      <c r="B353" s="9">
        <v>6</v>
      </c>
      <c r="C353" t="s">
        <v>114</v>
      </c>
      <c r="D353" t="s">
        <v>1164</v>
      </c>
      <c r="E353" t="s">
        <v>33</v>
      </c>
      <c r="F353" t="s">
        <v>1165</v>
      </c>
    </row>
    <row r="354" spans="1:6">
      <c r="A354" s="9" t="s">
        <v>458</v>
      </c>
      <c r="B354" s="9">
        <v>7</v>
      </c>
      <c r="C354" t="s">
        <v>116</v>
      </c>
      <c r="D354" t="s">
        <v>1163</v>
      </c>
      <c r="E354" t="s">
        <v>33</v>
      </c>
      <c r="F354" t="s">
        <v>1036</v>
      </c>
    </row>
    <row r="355" spans="1:6">
      <c r="A355" s="9" t="s">
        <v>459</v>
      </c>
      <c r="B355" s="9">
        <v>8</v>
      </c>
      <c r="C355" t="s">
        <v>164</v>
      </c>
      <c r="D355" t="s">
        <v>1402</v>
      </c>
      <c r="E355" t="s">
        <v>33</v>
      </c>
      <c r="F355" t="s">
        <v>1403</v>
      </c>
    </row>
    <row r="356" spans="1:6">
      <c r="A356" s="9" t="s">
        <v>1404</v>
      </c>
      <c r="B356" s="9">
        <v>9</v>
      </c>
      <c r="C356" t="s">
        <v>164</v>
      </c>
      <c r="D356" t="s">
        <v>1166</v>
      </c>
      <c r="E356" t="s">
        <v>33</v>
      </c>
      <c r="F356" t="s">
        <v>1060</v>
      </c>
    </row>
    <row r="357" spans="1:6">
      <c r="A357" s="9" t="s">
        <v>1405</v>
      </c>
      <c r="B357" s="9">
        <v>10</v>
      </c>
      <c r="C357" t="s">
        <v>164</v>
      </c>
      <c r="D357" t="s">
        <v>1164</v>
      </c>
      <c r="E357" t="s">
        <v>33</v>
      </c>
      <c r="F357" t="s">
        <v>1365</v>
      </c>
    </row>
    <row r="358" spans="1:6">
      <c r="A358" s="9" t="s">
        <v>1406</v>
      </c>
      <c r="B358" s="9">
        <v>11</v>
      </c>
      <c r="C358" t="s">
        <v>1117</v>
      </c>
      <c r="D358" t="s">
        <v>1166</v>
      </c>
      <c r="E358" t="s">
        <v>33</v>
      </c>
      <c r="F358" t="s">
        <v>1040</v>
      </c>
    </row>
    <row r="359" spans="1:6">
      <c r="A359" s="9" t="s">
        <v>460</v>
      </c>
      <c r="B359" s="9">
        <v>1</v>
      </c>
      <c r="C359" t="s">
        <v>173</v>
      </c>
      <c r="D359" t="s">
        <v>1119</v>
      </c>
      <c r="E359" t="s">
        <v>171</v>
      </c>
      <c r="F359" t="s">
        <v>1044</v>
      </c>
    </row>
    <row r="360" spans="1:6">
      <c r="A360" s="9" t="s">
        <v>461</v>
      </c>
      <c r="B360" s="9">
        <v>2</v>
      </c>
      <c r="C360" t="s">
        <v>173</v>
      </c>
      <c r="D360" t="s">
        <v>1407</v>
      </c>
      <c r="E360" t="s">
        <v>171</v>
      </c>
      <c r="F360" t="s">
        <v>1000</v>
      </c>
    </row>
    <row r="361" spans="1:6">
      <c r="A361" s="9" t="s">
        <v>462</v>
      </c>
      <c r="B361" s="9">
        <v>3</v>
      </c>
      <c r="C361" t="s">
        <v>173</v>
      </c>
      <c r="D361" t="s">
        <v>1122</v>
      </c>
      <c r="E361" t="s">
        <v>171</v>
      </c>
      <c r="F361" t="s">
        <v>1018</v>
      </c>
    </row>
    <row r="362" spans="1:6">
      <c r="A362" s="9" t="s">
        <v>463</v>
      </c>
      <c r="B362" s="9">
        <v>1</v>
      </c>
      <c r="C362" t="s">
        <v>99</v>
      </c>
      <c r="D362" t="s">
        <v>1218</v>
      </c>
      <c r="E362" t="s">
        <v>132</v>
      </c>
      <c r="F362" t="s">
        <v>1023</v>
      </c>
    </row>
    <row r="363" spans="1:6">
      <c r="A363" s="9" t="s">
        <v>464</v>
      </c>
      <c r="B363" s="9">
        <v>2</v>
      </c>
      <c r="C363" t="s">
        <v>99</v>
      </c>
      <c r="D363" t="s">
        <v>1267</v>
      </c>
      <c r="E363" t="s">
        <v>132</v>
      </c>
      <c r="F363" t="s">
        <v>1024</v>
      </c>
    </row>
    <row r="364" spans="1:6">
      <c r="A364" s="9" t="s">
        <v>465</v>
      </c>
      <c r="B364" s="9">
        <v>3</v>
      </c>
      <c r="C364" t="s">
        <v>99</v>
      </c>
      <c r="D364" t="s">
        <v>1268</v>
      </c>
      <c r="E364" t="s">
        <v>132</v>
      </c>
      <c r="F364" t="s">
        <v>1077</v>
      </c>
    </row>
    <row r="365" spans="1:6">
      <c r="A365" s="9" t="s">
        <v>466</v>
      </c>
      <c r="B365" s="9">
        <v>4</v>
      </c>
      <c r="C365" t="s">
        <v>101</v>
      </c>
      <c r="D365" t="s">
        <v>1218</v>
      </c>
      <c r="E365" t="s">
        <v>132</v>
      </c>
      <c r="F365" t="s">
        <v>1032</v>
      </c>
    </row>
    <row r="366" spans="1:6">
      <c r="A366" s="9" t="s">
        <v>467</v>
      </c>
      <c r="B366" s="9">
        <v>5</v>
      </c>
      <c r="C366" t="s">
        <v>101</v>
      </c>
      <c r="D366" t="s">
        <v>1267</v>
      </c>
      <c r="E366" t="s">
        <v>132</v>
      </c>
      <c r="F366" t="s">
        <v>1037</v>
      </c>
    </row>
    <row r="367" spans="1:6">
      <c r="A367" s="9" t="s">
        <v>468</v>
      </c>
      <c r="B367" s="9">
        <v>6</v>
      </c>
      <c r="C367" t="s">
        <v>101</v>
      </c>
      <c r="D367" t="s">
        <v>1268</v>
      </c>
      <c r="E367" t="s">
        <v>132</v>
      </c>
      <c r="F367" t="s">
        <v>1009</v>
      </c>
    </row>
    <row r="368" spans="1:6">
      <c r="A368" s="9" t="s">
        <v>469</v>
      </c>
      <c r="B368" s="9">
        <v>7</v>
      </c>
      <c r="C368" t="s">
        <v>144</v>
      </c>
      <c r="D368" t="s">
        <v>1269</v>
      </c>
      <c r="E368" t="s">
        <v>132</v>
      </c>
      <c r="F368" t="s">
        <v>1025</v>
      </c>
    </row>
    <row r="369" spans="1:6">
      <c r="A369" s="9" t="s">
        <v>958</v>
      </c>
      <c r="B369" s="9">
        <v>8</v>
      </c>
      <c r="C369" t="s">
        <v>144</v>
      </c>
      <c r="D369" t="s">
        <v>1258</v>
      </c>
      <c r="E369" t="s">
        <v>132</v>
      </c>
      <c r="F369" t="s">
        <v>1006</v>
      </c>
    </row>
    <row r="370" spans="1:6">
      <c r="A370" s="9" t="s">
        <v>1408</v>
      </c>
      <c r="B370" s="9">
        <v>9</v>
      </c>
      <c r="C370" t="s">
        <v>145</v>
      </c>
      <c r="D370" t="s">
        <v>1269</v>
      </c>
      <c r="E370" t="s">
        <v>132</v>
      </c>
      <c r="F370" t="s">
        <v>1041</v>
      </c>
    </row>
    <row r="371" spans="1:6">
      <c r="A371" s="9" t="s">
        <v>1409</v>
      </c>
      <c r="B371" s="9">
        <v>10</v>
      </c>
      <c r="C371" t="s">
        <v>145</v>
      </c>
      <c r="D371" t="s">
        <v>1258</v>
      </c>
      <c r="E371" t="s">
        <v>132</v>
      </c>
      <c r="F371" t="s">
        <v>994</v>
      </c>
    </row>
    <row r="372" spans="1:6">
      <c r="A372" s="9" t="s">
        <v>470</v>
      </c>
      <c r="B372" s="9">
        <v>1</v>
      </c>
      <c r="C372" t="s">
        <v>67</v>
      </c>
      <c r="D372" t="s">
        <v>1304</v>
      </c>
      <c r="E372" t="s">
        <v>17</v>
      </c>
      <c r="F372" t="s">
        <v>1410</v>
      </c>
    </row>
    <row r="373" spans="1:6">
      <c r="A373" s="9" t="s">
        <v>471</v>
      </c>
      <c r="B373" s="9">
        <v>2</v>
      </c>
      <c r="C373" t="s">
        <v>67</v>
      </c>
      <c r="D373" t="s">
        <v>1226</v>
      </c>
      <c r="E373" t="s">
        <v>17</v>
      </c>
      <c r="F373" t="s">
        <v>1027</v>
      </c>
    </row>
    <row r="374" spans="1:6">
      <c r="A374" s="9" t="s">
        <v>472</v>
      </c>
      <c r="B374" s="9">
        <v>3</v>
      </c>
      <c r="C374" t="s">
        <v>72</v>
      </c>
      <c r="D374" t="s">
        <v>1226</v>
      </c>
      <c r="E374" t="s">
        <v>17</v>
      </c>
      <c r="F374" t="s">
        <v>1036</v>
      </c>
    </row>
    <row r="375" spans="1:6">
      <c r="A375" s="9" t="s">
        <v>473</v>
      </c>
      <c r="B375" s="9">
        <v>4</v>
      </c>
      <c r="C375" t="s">
        <v>90</v>
      </c>
      <c r="D375" t="s">
        <v>1304</v>
      </c>
      <c r="E375" t="s">
        <v>17</v>
      </c>
      <c r="F375" t="s">
        <v>1411</v>
      </c>
    </row>
    <row r="376" spans="1:6">
      <c r="A376" s="9" t="s">
        <v>474</v>
      </c>
      <c r="B376" s="9">
        <v>5</v>
      </c>
      <c r="C376" t="s">
        <v>93</v>
      </c>
      <c r="D376" t="s">
        <v>1304</v>
      </c>
      <c r="E376" t="s">
        <v>17</v>
      </c>
      <c r="F376" t="s">
        <v>1412</v>
      </c>
    </row>
    <row r="377" spans="1:6">
      <c r="A377" s="9" t="s">
        <v>475</v>
      </c>
      <c r="B377" s="9">
        <v>6</v>
      </c>
      <c r="C377" t="s">
        <v>128</v>
      </c>
      <c r="D377" t="s">
        <v>1413</v>
      </c>
      <c r="E377" t="s">
        <v>17</v>
      </c>
      <c r="F377" t="s">
        <v>1037</v>
      </c>
    </row>
    <row r="378" spans="1:6">
      <c r="A378" s="9" t="s">
        <v>476</v>
      </c>
      <c r="B378" s="9">
        <v>7</v>
      </c>
      <c r="C378" t="s">
        <v>128</v>
      </c>
      <c r="D378" t="s">
        <v>1414</v>
      </c>
      <c r="E378" t="s">
        <v>17</v>
      </c>
      <c r="F378" t="s">
        <v>1030</v>
      </c>
    </row>
    <row r="379" spans="1:6">
      <c r="A379" s="9" t="s">
        <v>959</v>
      </c>
      <c r="B379" s="9">
        <v>8</v>
      </c>
      <c r="C379" t="s">
        <v>128</v>
      </c>
      <c r="D379" t="s">
        <v>1415</v>
      </c>
      <c r="E379" t="s">
        <v>17</v>
      </c>
      <c r="F379" t="s">
        <v>1026</v>
      </c>
    </row>
    <row r="380" spans="1:6">
      <c r="A380" s="9" t="s">
        <v>477</v>
      </c>
      <c r="B380" s="9">
        <v>1</v>
      </c>
      <c r="C380" t="s">
        <v>133</v>
      </c>
      <c r="D380" t="s">
        <v>1118</v>
      </c>
      <c r="E380" t="s">
        <v>86</v>
      </c>
      <c r="F380" t="s">
        <v>1025</v>
      </c>
    </row>
    <row r="381" spans="1:6">
      <c r="A381" s="9" t="s">
        <v>478</v>
      </c>
      <c r="B381" s="9">
        <v>2</v>
      </c>
      <c r="C381" t="s">
        <v>140</v>
      </c>
      <c r="D381" t="s">
        <v>1231</v>
      </c>
      <c r="E381" t="s">
        <v>86</v>
      </c>
      <c r="F381" t="s">
        <v>1041</v>
      </c>
    </row>
    <row r="382" spans="1:6">
      <c r="A382" s="9" t="s">
        <v>479</v>
      </c>
      <c r="B382" s="9">
        <v>3</v>
      </c>
      <c r="C382" t="s">
        <v>148</v>
      </c>
      <c r="D382" t="s">
        <v>1231</v>
      </c>
      <c r="E382" t="s">
        <v>86</v>
      </c>
      <c r="F382" t="s">
        <v>1036</v>
      </c>
    </row>
    <row r="383" spans="1:6">
      <c r="A383" s="9" t="s">
        <v>480</v>
      </c>
      <c r="B383" s="9">
        <v>4</v>
      </c>
      <c r="C383" t="s">
        <v>1270</v>
      </c>
      <c r="D383" t="s">
        <v>1231</v>
      </c>
      <c r="E383" t="s">
        <v>86</v>
      </c>
      <c r="F383" t="s">
        <v>1037</v>
      </c>
    </row>
    <row r="384" spans="1:6">
      <c r="A384" s="9" t="s">
        <v>481</v>
      </c>
      <c r="B384" s="9">
        <v>5</v>
      </c>
      <c r="C384" t="s">
        <v>168</v>
      </c>
      <c r="D384" t="s">
        <v>1119</v>
      </c>
      <c r="E384" t="s">
        <v>86</v>
      </c>
      <c r="F384" t="s">
        <v>1044</v>
      </c>
    </row>
    <row r="385" spans="1:6">
      <c r="A385" s="9" t="s">
        <v>482</v>
      </c>
      <c r="B385" s="9">
        <v>6</v>
      </c>
      <c r="C385" t="s">
        <v>168</v>
      </c>
      <c r="D385" t="s">
        <v>1232</v>
      </c>
      <c r="E385" t="s">
        <v>86</v>
      </c>
      <c r="F385" t="s">
        <v>1023</v>
      </c>
    </row>
    <row r="386" spans="1:6">
      <c r="A386" s="9" t="s">
        <v>483</v>
      </c>
      <c r="B386" s="9">
        <v>7</v>
      </c>
      <c r="C386" t="s">
        <v>168</v>
      </c>
      <c r="D386" t="s">
        <v>1233</v>
      </c>
      <c r="E386" t="s">
        <v>86</v>
      </c>
      <c r="F386" t="s">
        <v>999</v>
      </c>
    </row>
    <row r="387" spans="1:6">
      <c r="A387" s="9" t="s">
        <v>1794</v>
      </c>
      <c r="B387" s="9">
        <v>8</v>
      </c>
      <c r="C387" t="s">
        <v>168</v>
      </c>
      <c r="D387" t="s">
        <v>1310</v>
      </c>
      <c r="E387" t="s">
        <v>86</v>
      </c>
      <c r="F387" t="s">
        <v>1001</v>
      </c>
    </row>
    <row r="388" spans="1:6">
      <c r="A388" s="9" t="s">
        <v>484</v>
      </c>
      <c r="B388" s="9">
        <v>1</v>
      </c>
      <c r="C388" t="s">
        <v>168</v>
      </c>
      <c r="D388" t="s">
        <v>1416</v>
      </c>
      <c r="E388" t="s">
        <v>95</v>
      </c>
      <c r="F388" t="s">
        <v>1032</v>
      </c>
    </row>
    <row r="389" spans="1:6">
      <c r="A389" s="9" t="s">
        <v>485</v>
      </c>
      <c r="B389" s="9">
        <v>2</v>
      </c>
      <c r="C389" t="s">
        <v>169</v>
      </c>
      <c r="D389" t="s">
        <v>1416</v>
      </c>
      <c r="E389" t="s">
        <v>95</v>
      </c>
      <c r="F389" t="s">
        <v>1050</v>
      </c>
    </row>
    <row r="390" spans="1:6">
      <c r="A390" s="9" t="s">
        <v>486</v>
      </c>
      <c r="B390" s="9">
        <v>1</v>
      </c>
      <c r="C390" t="s">
        <v>67</v>
      </c>
      <c r="D390" t="s">
        <v>1417</v>
      </c>
      <c r="E390" t="s">
        <v>41</v>
      </c>
      <c r="F390" t="s">
        <v>1018</v>
      </c>
    </row>
    <row r="391" spans="1:6">
      <c r="A391" s="9" t="s">
        <v>487</v>
      </c>
      <c r="B391" s="9">
        <v>2</v>
      </c>
      <c r="C391" t="s">
        <v>72</v>
      </c>
      <c r="D391" t="s">
        <v>1417</v>
      </c>
      <c r="E391" t="s">
        <v>41</v>
      </c>
      <c r="F391" t="s">
        <v>1037</v>
      </c>
    </row>
    <row r="392" spans="1:6">
      <c r="A392" s="9" t="s">
        <v>488</v>
      </c>
      <c r="B392" s="9">
        <v>3</v>
      </c>
      <c r="C392" t="s">
        <v>114</v>
      </c>
      <c r="D392" t="s">
        <v>1260</v>
      </c>
      <c r="E392" t="s">
        <v>41</v>
      </c>
      <c r="F392" t="s">
        <v>1028</v>
      </c>
    </row>
    <row r="393" spans="1:6">
      <c r="A393" s="9" t="s">
        <v>489</v>
      </c>
      <c r="B393" s="9">
        <v>4</v>
      </c>
      <c r="C393" t="s">
        <v>114</v>
      </c>
      <c r="D393" t="s">
        <v>1261</v>
      </c>
      <c r="E393" t="s">
        <v>41</v>
      </c>
      <c r="F393" t="s">
        <v>1058</v>
      </c>
    </row>
    <row r="394" spans="1:6">
      <c r="A394" s="9" t="s">
        <v>490</v>
      </c>
      <c r="B394" s="9">
        <v>5</v>
      </c>
      <c r="C394" t="s">
        <v>114</v>
      </c>
      <c r="D394" t="s">
        <v>1262</v>
      </c>
      <c r="E394" t="s">
        <v>41</v>
      </c>
      <c r="F394" t="s">
        <v>1365</v>
      </c>
    </row>
    <row r="395" spans="1:6">
      <c r="A395" s="9" t="s">
        <v>491</v>
      </c>
      <c r="B395" s="9">
        <v>6</v>
      </c>
      <c r="C395" t="s">
        <v>164</v>
      </c>
      <c r="D395" t="s">
        <v>1418</v>
      </c>
      <c r="E395" t="s">
        <v>41</v>
      </c>
      <c r="F395" t="s">
        <v>1419</v>
      </c>
    </row>
    <row r="396" spans="1:6">
      <c r="A396" s="9" t="s">
        <v>492</v>
      </c>
      <c r="B396" s="9">
        <v>7</v>
      </c>
      <c r="C396" t="s">
        <v>164</v>
      </c>
      <c r="D396" t="s">
        <v>1420</v>
      </c>
      <c r="E396" t="s">
        <v>41</v>
      </c>
      <c r="F396" t="s">
        <v>1041</v>
      </c>
    </row>
    <row r="397" spans="1:6">
      <c r="A397" s="9" t="s">
        <v>493</v>
      </c>
      <c r="B397" s="9">
        <v>8</v>
      </c>
      <c r="C397" t="s">
        <v>164</v>
      </c>
      <c r="D397" t="s">
        <v>1596</v>
      </c>
      <c r="E397" t="s">
        <v>41</v>
      </c>
      <c r="F397" t="s">
        <v>1307</v>
      </c>
    </row>
    <row r="398" spans="1:6">
      <c r="A398" s="9" t="s">
        <v>960</v>
      </c>
      <c r="B398" s="9">
        <v>9</v>
      </c>
      <c r="C398" t="s">
        <v>164</v>
      </c>
      <c r="D398" t="s">
        <v>1262</v>
      </c>
      <c r="E398" t="s">
        <v>41</v>
      </c>
      <c r="F398" t="s">
        <v>1263</v>
      </c>
    </row>
    <row r="399" spans="1:6">
      <c r="A399" s="9" t="s">
        <v>1423</v>
      </c>
      <c r="B399" s="9">
        <v>10</v>
      </c>
      <c r="C399" t="s">
        <v>165</v>
      </c>
      <c r="D399" t="s">
        <v>1421</v>
      </c>
      <c r="E399" t="s">
        <v>41</v>
      </c>
      <c r="F399" t="s">
        <v>1422</v>
      </c>
    </row>
    <row r="400" spans="1:6">
      <c r="A400" s="9" t="s">
        <v>1424</v>
      </c>
      <c r="B400" s="9">
        <v>11</v>
      </c>
      <c r="C400" t="s">
        <v>165</v>
      </c>
      <c r="D400" t="s">
        <v>1420</v>
      </c>
      <c r="E400" t="s">
        <v>41</v>
      </c>
      <c r="F400" t="s">
        <v>1029</v>
      </c>
    </row>
    <row r="401" spans="1:6">
      <c r="A401" s="9" t="s">
        <v>1795</v>
      </c>
      <c r="B401" s="9">
        <v>12</v>
      </c>
      <c r="C401" t="s">
        <v>165</v>
      </c>
      <c r="D401" t="s">
        <v>1425</v>
      </c>
      <c r="E401" t="s">
        <v>41</v>
      </c>
      <c r="F401" t="s">
        <v>1072</v>
      </c>
    </row>
    <row r="402" spans="1:6">
      <c r="A402" s="9" t="s">
        <v>494</v>
      </c>
      <c r="B402" s="9">
        <v>1</v>
      </c>
      <c r="C402" t="s">
        <v>72</v>
      </c>
      <c r="D402" t="s">
        <v>1426</v>
      </c>
      <c r="E402" t="s">
        <v>71</v>
      </c>
      <c r="F402" t="s">
        <v>1427</v>
      </c>
    </row>
    <row r="403" spans="1:6">
      <c r="A403" s="9" t="s">
        <v>495</v>
      </c>
      <c r="B403" s="9">
        <v>2</v>
      </c>
      <c r="C403" t="s">
        <v>72</v>
      </c>
      <c r="D403" t="s">
        <v>1428</v>
      </c>
      <c r="E403" t="s">
        <v>71</v>
      </c>
      <c r="F403" t="s">
        <v>1034</v>
      </c>
    </row>
    <row r="404" spans="1:6">
      <c r="A404" s="9" t="s">
        <v>496</v>
      </c>
      <c r="B404" s="9">
        <v>3</v>
      </c>
      <c r="C404" t="s">
        <v>128</v>
      </c>
      <c r="D404" t="s">
        <v>1429</v>
      </c>
      <c r="E404" t="s">
        <v>71</v>
      </c>
      <c r="F404" t="s">
        <v>1430</v>
      </c>
    </row>
    <row r="405" spans="1:6">
      <c r="A405" s="9" t="s">
        <v>497</v>
      </c>
      <c r="B405" s="9">
        <v>1</v>
      </c>
      <c r="C405" t="s">
        <v>57</v>
      </c>
      <c r="D405" t="s">
        <v>1226</v>
      </c>
      <c r="E405" t="s">
        <v>45</v>
      </c>
      <c r="F405" t="s">
        <v>1013</v>
      </c>
    </row>
    <row r="406" spans="1:6">
      <c r="A406" s="9" t="s">
        <v>498</v>
      </c>
      <c r="B406" s="9">
        <v>2</v>
      </c>
      <c r="C406" t="s">
        <v>65</v>
      </c>
      <c r="D406" t="s">
        <v>1182</v>
      </c>
      <c r="E406" t="s">
        <v>45</v>
      </c>
      <c r="F406" t="s">
        <v>1001</v>
      </c>
    </row>
    <row r="407" spans="1:6">
      <c r="A407" s="9" t="s">
        <v>499</v>
      </c>
      <c r="B407" s="9">
        <v>3</v>
      </c>
      <c r="C407" t="s">
        <v>65</v>
      </c>
      <c r="D407" t="s">
        <v>1226</v>
      </c>
      <c r="E407" t="s">
        <v>45</v>
      </c>
      <c r="F407" t="s">
        <v>996</v>
      </c>
    </row>
    <row r="408" spans="1:6">
      <c r="A408" s="9" t="s">
        <v>500</v>
      </c>
      <c r="B408" s="9">
        <v>4</v>
      </c>
      <c r="C408" t="s">
        <v>115</v>
      </c>
      <c r="D408" t="s">
        <v>1294</v>
      </c>
      <c r="E408" t="s">
        <v>45</v>
      </c>
      <c r="F408" t="s">
        <v>1025</v>
      </c>
    </row>
    <row r="409" spans="1:6">
      <c r="A409" s="9" t="s">
        <v>501</v>
      </c>
      <c r="B409" s="9">
        <v>5</v>
      </c>
      <c r="C409" t="s">
        <v>115</v>
      </c>
      <c r="D409" t="s">
        <v>1295</v>
      </c>
      <c r="E409" t="s">
        <v>45</v>
      </c>
      <c r="F409" t="s">
        <v>1049</v>
      </c>
    </row>
    <row r="410" spans="1:6">
      <c r="A410" s="9" t="s">
        <v>502</v>
      </c>
      <c r="B410" s="9">
        <v>6</v>
      </c>
      <c r="C410" t="s">
        <v>116</v>
      </c>
      <c r="D410" t="s">
        <v>1293</v>
      </c>
      <c r="E410" t="s">
        <v>45</v>
      </c>
      <c r="F410" t="s">
        <v>1040</v>
      </c>
    </row>
    <row r="411" spans="1:6">
      <c r="A411" s="9" t="s">
        <v>503</v>
      </c>
      <c r="B411" s="9">
        <v>7</v>
      </c>
      <c r="C411" t="s">
        <v>116</v>
      </c>
      <c r="D411" t="s">
        <v>1294</v>
      </c>
      <c r="E411" t="s">
        <v>45</v>
      </c>
      <c r="F411" t="s">
        <v>1069</v>
      </c>
    </row>
    <row r="412" spans="1:6">
      <c r="A412" s="9" t="s">
        <v>504</v>
      </c>
      <c r="B412" s="9">
        <v>8</v>
      </c>
      <c r="C412" t="s">
        <v>116</v>
      </c>
      <c r="D412" t="s">
        <v>1295</v>
      </c>
      <c r="E412" t="s">
        <v>45</v>
      </c>
      <c r="F412" t="s">
        <v>1012</v>
      </c>
    </row>
    <row r="413" spans="1:6">
      <c r="A413" s="9" t="s">
        <v>961</v>
      </c>
      <c r="B413" s="9">
        <v>9</v>
      </c>
      <c r="C413" t="s">
        <v>121</v>
      </c>
      <c r="D413" t="s">
        <v>1185</v>
      </c>
      <c r="E413" t="s">
        <v>45</v>
      </c>
      <c r="F413" t="s">
        <v>1009</v>
      </c>
    </row>
    <row r="414" spans="1:6">
      <c r="A414" s="9" t="s">
        <v>1431</v>
      </c>
      <c r="B414" s="9">
        <v>10</v>
      </c>
      <c r="C414" t="s">
        <v>158</v>
      </c>
      <c r="D414" t="s">
        <v>1155</v>
      </c>
      <c r="E414" t="s">
        <v>45</v>
      </c>
      <c r="F414" t="s">
        <v>1030</v>
      </c>
    </row>
    <row r="415" spans="1:6">
      <c r="A415" s="9" t="s">
        <v>1432</v>
      </c>
      <c r="B415" s="9">
        <v>11</v>
      </c>
      <c r="C415" t="s">
        <v>163</v>
      </c>
      <c r="D415" t="s">
        <v>1155</v>
      </c>
      <c r="E415" t="s">
        <v>45</v>
      </c>
      <c r="F415" t="s">
        <v>1038</v>
      </c>
    </row>
    <row r="416" spans="1:6">
      <c r="A416" s="9" t="s">
        <v>505</v>
      </c>
      <c r="B416" s="9">
        <v>1</v>
      </c>
      <c r="C416" t="s">
        <v>105</v>
      </c>
      <c r="D416" t="s">
        <v>1226</v>
      </c>
      <c r="E416" t="s">
        <v>106</v>
      </c>
      <c r="F416" t="s">
        <v>1016</v>
      </c>
    </row>
    <row r="417" spans="1:6">
      <c r="A417" s="9" t="s">
        <v>506</v>
      </c>
      <c r="B417" s="9">
        <v>2</v>
      </c>
      <c r="C417" t="s">
        <v>110</v>
      </c>
      <c r="D417" t="s">
        <v>1226</v>
      </c>
      <c r="E417" t="s">
        <v>106</v>
      </c>
      <c r="F417" t="s">
        <v>1012</v>
      </c>
    </row>
    <row r="418" spans="1:6">
      <c r="A418" s="9" t="s">
        <v>507</v>
      </c>
      <c r="B418" s="9">
        <v>3</v>
      </c>
      <c r="C418" t="s">
        <v>149</v>
      </c>
      <c r="D418" t="s">
        <v>1309</v>
      </c>
      <c r="E418" t="s">
        <v>106</v>
      </c>
      <c r="F418" t="s">
        <v>1027</v>
      </c>
    </row>
    <row r="419" spans="1:6">
      <c r="A419" s="9" t="s">
        <v>508</v>
      </c>
      <c r="B419" s="9">
        <v>4</v>
      </c>
      <c r="C419" t="s">
        <v>177</v>
      </c>
      <c r="D419" t="s">
        <v>1433</v>
      </c>
      <c r="E419" t="s">
        <v>106</v>
      </c>
      <c r="F419" t="s">
        <v>1050</v>
      </c>
    </row>
    <row r="420" spans="1:6">
      <c r="A420" s="9" t="s">
        <v>509</v>
      </c>
      <c r="B420" s="9">
        <v>5</v>
      </c>
      <c r="C420" t="s">
        <v>177</v>
      </c>
      <c r="D420" t="s">
        <v>1119</v>
      </c>
      <c r="E420" t="s">
        <v>106</v>
      </c>
      <c r="F420" t="s">
        <v>994</v>
      </c>
    </row>
    <row r="421" spans="1:6">
      <c r="A421" s="9" t="s">
        <v>510</v>
      </c>
      <c r="B421" s="9">
        <v>6</v>
      </c>
      <c r="C421" t="s">
        <v>178</v>
      </c>
      <c r="D421" t="s">
        <v>1434</v>
      </c>
      <c r="E421" t="s">
        <v>106</v>
      </c>
      <c r="F421" t="s">
        <v>1048</v>
      </c>
    </row>
    <row r="422" spans="1:6">
      <c r="A422" s="9" t="s">
        <v>511</v>
      </c>
      <c r="B422" s="9">
        <v>7</v>
      </c>
      <c r="C422" t="s">
        <v>178</v>
      </c>
      <c r="D422" t="s">
        <v>1435</v>
      </c>
      <c r="E422" t="s">
        <v>106</v>
      </c>
      <c r="F422" t="s">
        <v>1026</v>
      </c>
    </row>
    <row r="423" spans="1:6">
      <c r="A423" s="9" t="s">
        <v>512</v>
      </c>
      <c r="B423" s="9">
        <v>8</v>
      </c>
      <c r="C423" t="s">
        <v>179</v>
      </c>
      <c r="D423" t="s">
        <v>1435</v>
      </c>
      <c r="E423" t="s">
        <v>106</v>
      </c>
      <c r="F423" t="s">
        <v>1025</v>
      </c>
    </row>
    <row r="424" spans="1:6">
      <c r="A424" s="9" t="s">
        <v>513</v>
      </c>
      <c r="B424" s="9">
        <v>9</v>
      </c>
      <c r="C424" t="s">
        <v>179</v>
      </c>
      <c r="D424" t="s">
        <v>1434</v>
      </c>
      <c r="E424" t="s">
        <v>106</v>
      </c>
      <c r="F424" t="s">
        <v>1077</v>
      </c>
    </row>
    <row r="425" spans="1:6">
      <c r="A425" s="9" t="s">
        <v>1436</v>
      </c>
      <c r="B425" s="9">
        <v>1</v>
      </c>
      <c r="C425" t="s">
        <v>96</v>
      </c>
      <c r="D425" t="s">
        <v>1230</v>
      </c>
      <c r="E425" t="s">
        <v>1437</v>
      </c>
      <c r="F425" t="s">
        <v>1060</v>
      </c>
    </row>
    <row r="426" spans="1:6">
      <c r="A426" s="9" t="s">
        <v>1438</v>
      </c>
      <c r="B426" s="9">
        <v>2</v>
      </c>
      <c r="C426" t="s">
        <v>99</v>
      </c>
      <c r="D426" t="s">
        <v>1230</v>
      </c>
      <c r="E426" t="s">
        <v>1437</v>
      </c>
      <c r="F426" t="s">
        <v>1040</v>
      </c>
    </row>
    <row r="427" spans="1:6">
      <c r="A427" s="9" t="s">
        <v>1439</v>
      </c>
      <c r="B427" s="9">
        <v>3</v>
      </c>
      <c r="C427" t="s">
        <v>130</v>
      </c>
      <c r="D427" t="s">
        <v>1231</v>
      </c>
      <c r="E427" t="s">
        <v>1437</v>
      </c>
      <c r="F427" t="s">
        <v>1026</v>
      </c>
    </row>
    <row r="428" spans="1:6">
      <c r="A428" s="9" t="s">
        <v>1440</v>
      </c>
      <c r="B428" s="9">
        <v>4</v>
      </c>
      <c r="C428" t="s">
        <v>131</v>
      </c>
      <c r="D428" t="s">
        <v>1231</v>
      </c>
      <c r="E428" t="s">
        <v>1437</v>
      </c>
      <c r="F428" t="s">
        <v>1036</v>
      </c>
    </row>
    <row r="429" spans="1:6">
      <c r="A429" s="9" t="s">
        <v>1441</v>
      </c>
      <c r="B429" s="9">
        <v>5</v>
      </c>
      <c r="C429" t="s">
        <v>145</v>
      </c>
      <c r="D429" t="s">
        <v>1312</v>
      </c>
      <c r="E429" t="s">
        <v>1437</v>
      </c>
      <c r="F429" t="s">
        <v>1031</v>
      </c>
    </row>
    <row r="430" spans="1:6">
      <c r="A430" s="9" t="s">
        <v>1442</v>
      </c>
      <c r="B430" s="9">
        <v>6</v>
      </c>
      <c r="C430" t="s">
        <v>145</v>
      </c>
      <c r="D430" t="s">
        <v>1251</v>
      </c>
      <c r="E430" t="s">
        <v>1437</v>
      </c>
      <c r="F430" t="s">
        <v>1037</v>
      </c>
    </row>
    <row r="431" spans="1:6">
      <c r="A431" s="9" t="s">
        <v>514</v>
      </c>
      <c r="B431" s="9">
        <v>1</v>
      </c>
      <c r="C431" t="s">
        <v>62</v>
      </c>
      <c r="D431" t="s">
        <v>1161</v>
      </c>
      <c r="E431" t="s">
        <v>81</v>
      </c>
      <c r="F431" t="s">
        <v>1024</v>
      </c>
    </row>
    <row r="432" spans="1:6">
      <c r="A432" s="9" t="s">
        <v>515</v>
      </c>
      <c r="B432" s="9">
        <v>2</v>
      </c>
      <c r="C432" t="s">
        <v>99</v>
      </c>
      <c r="D432" t="s">
        <v>1161</v>
      </c>
      <c r="E432" t="s">
        <v>81</v>
      </c>
      <c r="F432" t="s">
        <v>1443</v>
      </c>
    </row>
    <row r="433" spans="1:6">
      <c r="A433" s="9" t="s">
        <v>516</v>
      </c>
      <c r="B433" s="9">
        <v>3</v>
      </c>
      <c r="C433" t="s">
        <v>101</v>
      </c>
      <c r="D433" t="s">
        <v>1161</v>
      </c>
      <c r="E433" t="s">
        <v>81</v>
      </c>
      <c r="F433" t="s">
        <v>1045</v>
      </c>
    </row>
    <row r="434" spans="1:6">
      <c r="A434" s="9" t="s">
        <v>517</v>
      </c>
      <c r="B434" s="9">
        <v>4</v>
      </c>
      <c r="C434" t="s">
        <v>133</v>
      </c>
      <c r="D434" t="s">
        <v>1163</v>
      </c>
      <c r="E434" t="s">
        <v>81</v>
      </c>
      <c r="F434" t="s">
        <v>1054</v>
      </c>
    </row>
    <row r="435" spans="1:6">
      <c r="A435" s="9" t="s">
        <v>518</v>
      </c>
      <c r="B435" s="9">
        <v>5</v>
      </c>
      <c r="C435" t="s">
        <v>168</v>
      </c>
      <c r="D435" t="s">
        <v>1166</v>
      </c>
      <c r="E435" t="s">
        <v>81</v>
      </c>
      <c r="F435" t="s">
        <v>1444</v>
      </c>
    </row>
    <row r="436" spans="1:6">
      <c r="A436" s="9" t="s">
        <v>519</v>
      </c>
      <c r="B436" s="9">
        <v>6</v>
      </c>
      <c r="C436" t="s">
        <v>169</v>
      </c>
      <c r="D436" t="s">
        <v>1166</v>
      </c>
      <c r="E436" t="s">
        <v>81</v>
      </c>
      <c r="F436" t="s">
        <v>1445</v>
      </c>
    </row>
    <row r="437" spans="1:6">
      <c r="A437" s="9" t="s">
        <v>962</v>
      </c>
      <c r="B437" s="9">
        <v>7</v>
      </c>
      <c r="C437" t="s">
        <v>177</v>
      </c>
      <c r="D437" t="s">
        <v>1168</v>
      </c>
      <c r="E437" t="s">
        <v>81</v>
      </c>
      <c r="F437" t="s">
        <v>1446</v>
      </c>
    </row>
    <row r="438" spans="1:6">
      <c r="A438" s="9" t="s">
        <v>1447</v>
      </c>
      <c r="B438" s="9">
        <v>8</v>
      </c>
      <c r="C438" t="s">
        <v>177</v>
      </c>
      <c r="D438" t="s">
        <v>1166</v>
      </c>
      <c r="E438" t="s">
        <v>81</v>
      </c>
      <c r="F438" t="s">
        <v>1027</v>
      </c>
    </row>
    <row r="439" spans="1:6">
      <c r="A439" s="9" t="s">
        <v>1448</v>
      </c>
      <c r="B439" s="9">
        <v>9</v>
      </c>
      <c r="C439" t="s">
        <v>177</v>
      </c>
      <c r="D439" t="s">
        <v>1164</v>
      </c>
      <c r="E439" t="s">
        <v>81</v>
      </c>
      <c r="F439" t="s">
        <v>1365</v>
      </c>
    </row>
    <row r="440" spans="1:6">
      <c r="A440" s="9" t="s">
        <v>520</v>
      </c>
      <c r="B440" s="9">
        <v>1</v>
      </c>
      <c r="C440" t="s">
        <v>51</v>
      </c>
      <c r="D440" t="s">
        <v>1304</v>
      </c>
      <c r="E440" t="s">
        <v>113</v>
      </c>
      <c r="F440" t="s">
        <v>1449</v>
      </c>
    </row>
    <row r="441" spans="1:6">
      <c r="A441" s="9" t="s">
        <v>521</v>
      </c>
      <c r="B441" s="9">
        <v>2</v>
      </c>
      <c r="C441" t="s">
        <v>72</v>
      </c>
      <c r="D441" t="s">
        <v>1304</v>
      </c>
      <c r="E441" t="s">
        <v>113</v>
      </c>
      <c r="F441" t="s">
        <v>1450</v>
      </c>
    </row>
    <row r="442" spans="1:6">
      <c r="A442" s="9" t="s">
        <v>522</v>
      </c>
      <c r="B442" s="9">
        <v>3</v>
      </c>
      <c r="C442" t="s">
        <v>105</v>
      </c>
      <c r="D442" t="s">
        <v>1304</v>
      </c>
      <c r="E442" t="s">
        <v>113</v>
      </c>
      <c r="F442" t="s">
        <v>1024</v>
      </c>
    </row>
    <row r="443" spans="1:6">
      <c r="A443" s="9" t="s">
        <v>523</v>
      </c>
      <c r="B443" s="9">
        <v>4</v>
      </c>
      <c r="C443" t="s">
        <v>110</v>
      </c>
      <c r="D443" t="s">
        <v>1304</v>
      </c>
      <c r="E443" t="s">
        <v>113</v>
      </c>
      <c r="F443" t="s">
        <v>1451</v>
      </c>
    </row>
    <row r="444" spans="1:6">
      <c r="A444" s="9" t="s">
        <v>524</v>
      </c>
      <c r="B444" s="9">
        <v>5</v>
      </c>
      <c r="C444" t="s">
        <v>131</v>
      </c>
      <c r="D444" t="s">
        <v>1261</v>
      </c>
      <c r="E444" t="s">
        <v>113</v>
      </c>
      <c r="F444" t="s">
        <v>1049</v>
      </c>
    </row>
    <row r="445" spans="1:6">
      <c r="A445" s="9" t="s">
        <v>525</v>
      </c>
      <c r="B445" s="9">
        <v>6</v>
      </c>
      <c r="C445" t="s">
        <v>131</v>
      </c>
      <c r="D445" t="s">
        <v>1260</v>
      </c>
      <c r="E445" t="s">
        <v>113</v>
      </c>
      <c r="F445" t="s">
        <v>1053</v>
      </c>
    </row>
    <row r="446" spans="1:6">
      <c r="A446" s="9" t="s">
        <v>1452</v>
      </c>
      <c r="B446" s="9">
        <v>7</v>
      </c>
      <c r="C446" t="s">
        <v>131</v>
      </c>
      <c r="D446" t="s">
        <v>1262</v>
      </c>
      <c r="E446" t="s">
        <v>113</v>
      </c>
      <c r="F446" t="s">
        <v>1263</v>
      </c>
    </row>
    <row r="447" spans="1:6">
      <c r="A447" s="9" t="s">
        <v>1453</v>
      </c>
      <c r="B447" s="9">
        <v>8</v>
      </c>
      <c r="C447" t="s">
        <v>166</v>
      </c>
      <c r="D447" t="s">
        <v>1264</v>
      </c>
      <c r="E447" t="s">
        <v>113</v>
      </c>
      <c r="F447" t="s">
        <v>1454</v>
      </c>
    </row>
    <row r="448" spans="1:6">
      <c r="A448" s="9" t="s">
        <v>1455</v>
      </c>
      <c r="B448" s="9">
        <v>9</v>
      </c>
      <c r="C448" t="s">
        <v>166</v>
      </c>
      <c r="D448" t="s">
        <v>1262</v>
      </c>
      <c r="E448" t="s">
        <v>113</v>
      </c>
      <c r="F448" t="s">
        <v>1165</v>
      </c>
    </row>
    <row r="449" spans="1:6">
      <c r="A449" s="9" t="s">
        <v>526</v>
      </c>
      <c r="B449" s="9">
        <v>1</v>
      </c>
      <c r="C449" t="s">
        <v>122</v>
      </c>
      <c r="D449" t="s">
        <v>1163</v>
      </c>
      <c r="E449" t="s">
        <v>23</v>
      </c>
      <c r="F449" t="s">
        <v>1018</v>
      </c>
    </row>
    <row r="450" spans="1:6">
      <c r="A450" s="9" t="s">
        <v>527</v>
      </c>
      <c r="B450" s="9">
        <v>2</v>
      </c>
      <c r="C450" t="s">
        <v>125</v>
      </c>
      <c r="D450" t="s">
        <v>1163</v>
      </c>
      <c r="E450" t="s">
        <v>23</v>
      </c>
      <c r="F450" t="s">
        <v>1036</v>
      </c>
    </row>
    <row r="451" spans="1:6">
      <c r="A451" s="9" t="s">
        <v>528</v>
      </c>
      <c r="B451" s="9">
        <v>3</v>
      </c>
      <c r="C451" t="s">
        <v>125</v>
      </c>
      <c r="D451" t="s">
        <v>1164</v>
      </c>
      <c r="E451" t="s">
        <v>23</v>
      </c>
      <c r="F451" t="s">
        <v>1365</v>
      </c>
    </row>
    <row r="452" spans="1:6">
      <c r="A452" s="9" t="s">
        <v>529</v>
      </c>
      <c r="B452" s="9">
        <v>4</v>
      </c>
      <c r="C452" t="s">
        <v>151</v>
      </c>
      <c r="D452" t="s">
        <v>1163</v>
      </c>
      <c r="E452" t="s">
        <v>23</v>
      </c>
      <c r="F452" t="s">
        <v>1024</v>
      </c>
    </row>
    <row r="453" spans="1:6">
      <c r="A453" s="9" t="s">
        <v>530</v>
      </c>
      <c r="B453" s="9">
        <v>5</v>
      </c>
      <c r="C453" t="s">
        <v>167</v>
      </c>
      <c r="D453" t="s">
        <v>1168</v>
      </c>
      <c r="E453" t="s">
        <v>23</v>
      </c>
      <c r="F453" t="s">
        <v>1456</v>
      </c>
    </row>
    <row r="454" spans="1:6">
      <c r="A454" s="9" t="s">
        <v>531</v>
      </c>
      <c r="B454" s="9">
        <v>6</v>
      </c>
      <c r="C454" t="s">
        <v>167</v>
      </c>
      <c r="D454" t="s">
        <v>1166</v>
      </c>
      <c r="E454" t="s">
        <v>23</v>
      </c>
      <c r="F454" t="s">
        <v>1029</v>
      </c>
    </row>
    <row r="455" spans="1:6">
      <c r="A455" s="9" t="s">
        <v>963</v>
      </c>
      <c r="B455" s="9">
        <v>7</v>
      </c>
      <c r="C455" t="s">
        <v>167</v>
      </c>
      <c r="D455" t="s">
        <v>1164</v>
      </c>
      <c r="E455" t="s">
        <v>23</v>
      </c>
      <c r="F455" t="s">
        <v>1263</v>
      </c>
    </row>
    <row r="456" spans="1:6">
      <c r="A456" s="9" t="s">
        <v>1457</v>
      </c>
      <c r="B456" s="9">
        <v>8</v>
      </c>
      <c r="C456" t="s">
        <v>174</v>
      </c>
      <c r="D456" t="s">
        <v>1166</v>
      </c>
      <c r="E456" t="s">
        <v>23</v>
      </c>
      <c r="F456" t="s">
        <v>1035</v>
      </c>
    </row>
    <row r="457" spans="1:6">
      <c r="A457" s="9" t="s">
        <v>532</v>
      </c>
      <c r="B457" s="9">
        <v>1</v>
      </c>
      <c r="C457" t="s">
        <v>156</v>
      </c>
      <c r="D457" t="s">
        <v>1310</v>
      </c>
      <c r="E457" t="s">
        <v>53</v>
      </c>
      <c r="F457" t="s">
        <v>1023</v>
      </c>
    </row>
    <row r="458" spans="1:6">
      <c r="A458" s="9" t="s">
        <v>533</v>
      </c>
      <c r="B458" s="9">
        <v>2</v>
      </c>
      <c r="C458" t="s">
        <v>156</v>
      </c>
      <c r="D458" t="s">
        <v>1311</v>
      </c>
      <c r="E458" t="s">
        <v>53</v>
      </c>
      <c r="F458" t="s">
        <v>1028</v>
      </c>
    </row>
    <row r="459" spans="1:6">
      <c r="A459" s="9" t="s">
        <v>534</v>
      </c>
      <c r="B459" s="9">
        <v>3</v>
      </c>
      <c r="C459" t="s">
        <v>156</v>
      </c>
      <c r="D459" t="s">
        <v>1215</v>
      </c>
      <c r="E459" t="s">
        <v>53</v>
      </c>
      <c r="F459" t="s">
        <v>1171</v>
      </c>
    </row>
    <row r="460" spans="1:6">
      <c r="A460" s="9" t="s">
        <v>535</v>
      </c>
      <c r="B460" s="9">
        <v>4</v>
      </c>
      <c r="C460" t="s">
        <v>160</v>
      </c>
      <c r="D460" t="s">
        <v>1149</v>
      </c>
      <c r="E460" t="s">
        <v>53</v>
      </c>
      <c r="F460" t="s">
        <v>1044</v>
      </c>
    </row>
    <row r="461" spans="1:6">
      <c r="A461" s="9" t="s">
        <v>536</v>
      </c>
      <c r="B461" s="9">
        <v>5</v>
      </c>
      <c r="C461" t="s">
        <v>160</v>
      </c>
      <c r="D461" t="s">
        <v>1150</v>
      </c>
      <c r="E461" t="s">
        <v>53</v>
      </c>
      <c r="F461" t="s">
        <v>999</v>
      </c>
    </row>
    <row r="462" spans="1:6">
      <c r="A462" s="9" t="s">
        <v>537</v>
      </c>
      <c r="B462" s="9">
        <v>6</v>
      </c>
      <c r="C462" t="s">
        <v>160</v>
      </c>
      <c r="D462" t="s">
        <v>1458</v>
      </c>
      <c r="E462" t="s">
        <v>53</v>
      </c>
      <c r="F462" t="s">
        <v>1002</v>
      </c>
    </row>
    <row r="463" spans="1:6">
      <c r="A463" s="9" t="s">
        <v>538</v>
      </c>
      <c r="B463" s="9">
        <v>7</v>
      </c>
      <c r="C463" t="s">
        <v>160</v>
      </c>
      <c r="D463" t="s">
        <v>1151</v>
      </c>
      <c r="E463" t="s">
        <v>53</v>
      </c>
      <c r="F463" t="s">
        <v>1018</v>
      </c>
    </row>
    <row r="464" spans="1:6">
      <c r="A464" s="9" t="s">
        <v>539</v>
      </c>
      <c r="B464" s="9">
        <v>8</v>
      </c>
      <c r="C464" t="s">
        <v>162</v>
      </c>
      <c r="D464" t="s">
        <v>1459</v>
      </c>
      <c r="E464" t="s">
        <v>53</v>
      </c>
      <c r="F464" t="s">
        <v>1000</v>
      </c>
    </row>
    <row r="465" spans="1:6">
      <c r="A465" s="9" t="s">
        <v>540</v>
      </c>
      <c r="B465" s="9">
        <v>1</v>
      </c>
      <c r="C465" t="s">
        <v>20</v>
      </c>
      <c r="D465" t="s">
        <v>1205</v>
      </c>
      <c r="E465" t="s">
        <v>15</v>
      </c>
      <c r="F465" t="s">
        <v>1460</v>
      </c>
    </row>
    <row r="466" spans="1:6">
      <c r="A466" s="9" t="s">
        <v>541</v>
      </c>
      <c r="B466" s="9">
        <v>2</v>
      </c>
      <c r="C466" t="s">
        <v>57</v>
      </c>
      <c r="D466" t="s">
        <v>1205</v>
      </c>
      <c r="E466" t="s">
        <v>15</v>
      </c>
      <c r="F466" t="s">
        <v>1461</v>
      </c>
    </row>
    <row r="467" spans="1:6">
      <c r="A467" s="9" t="s">
        <v>542</v>
      </c>
      <c r="B467" s="9">
        <v>3</v>
      </c>
      <c r="C467" t="s">
        <v>67</v>
      </c>
      <c r="D467" t="s">
        <v>1205</v>
      </c>
      <c r="E467" t="s">
        <v>15</v>
      </c>
      <c r="F467" t="s">
        <v>1462</v>
      </c>
    </row>
    <row r="468" spans="1:6">
      <c r="A468" s="9" t="s">
        <v>543</v>
      </c>
      <c r="B468" s="9">
        <v>4</v>
      </c>
      <c r="C468" t="s">
        <v>72</v>
      </c>
      <c r="D468" t="s">
        <v>1205</v>
      </c>
      <c r="E468" t="s">
        <v>15</v>
      </c>
      <c r="F468" t="s">
        <v>1030</v>
      </c>
    </row>
    <row r="469" spans="1:6">
      <c r="A469" s="9" t="s">
        <v>544</v>
      </c>
      <c r="B469" s="9">
        <v>5</v>
      </c>
      <c r="C469" t="s">
        <v>72</v>
      </c>
      <c r="D469" t="s">
        <v>1241</v>
      </c>
      <c r="E469" t="s">
        <v>15</v>
      </c>
      <c r="F469" t="s">
        <v>996</v>
      </c>
    </row>
    <row r="470" spans="1:6">
      <c r="A470" s="9" t="s">
        <v>545</v>
      </c>
      <c r="B470" s="9">
        <v>6</v>
      </c>
      <c r="C470" t="s">
        <v>101</v>
      </c>
      <c r="D470" t="s">
        <v>1205</v>
      </c>
      <c r="E470" t="s">
        <v>15</v>
      </c>
      <c r="F470" t="s">
        <v>1036</v>
      </c>
    </row>
    <row r="471" spans="1:6">
      <c r="A471" s="9" t="s">
        <v>546</v>
      </c>
      <c r="B471" s="9">
        <v>7</v>
      </c>
      <c r="C471" t="s">
        <v>121</v>
      </c>
      <c r="D471" t="s">
        <v>1241</v>
      </c>
      <c r="E471" t="s">
        <v>15</v>
      </c>
      <c r="F471" t="s">
        <v>995</v>
      </c>
    </row>
    <row r="472" spans="1:6">
      <c r="A472" s="9" t="s">
        <v>547</v>
      </c>
      <c r="B472" s="9">
        <v>8</v>
      </c>
      <c r="C472" t="s">
        <v>122</v>
      </c>
      <c r="D472" t="s">
        <v>1241</v>
      </c>
      <c r="E472" t="s">
        <v>15</v>
      </c>
      <c r="F472" t="s">
        <v>1057</v>
      </c>
    </row>
    <row r="473" spans="1:6">
      <c r="A473" s="9" t="s">
        <v>952</v>
      </c>
      <c r="B473" s="9">
        <v>9</v>
      </c>
      <c r="C473" t="s">
        <v>131</v>
      </c>
      <c r="D473" t="s">
        <v>1241</v>
      </c>
      <c r="E473" t="s">
        <v>15</v>
      </c>
      <c r="F473" t="s">
        <v>1019</v>
      </c>
    </row>
    <row r="474" spans="1:6">
      <c r="A474" s="9" t="s">
        <v>964</v>
      </c>
      <c r="B474" s="9">
        <v>10</v>
      </c>
      <c r="C474" t="s">
        <v>133</v>
      </c>
      <c r="D474" t="s">
        <v>1241</v>
      </c>
      <c r="E474" t="s">
        <v>15</v>
      </c>
      <c r="F474" t="s">
        <v>1015</v>
      </c>
    </row>
    <row r="475" spans="1:6">
      <c r="A475" s="9" t="s">
        <v>965</v>
      </c>
      <c r="B475" s="9">
        <v>11</v>
      </c>
      <c r="C475" t="s">
        <v>148</v>
      </c>
      <c r="D475" t="s">
        <v>1241</v>
      </c>
      <c r="E475" t="s">
        <v>15</v>
      </c>
      <c r="F475" t="s">
        <v>1005</v>
      </c>
    </row>
    <row r="476" spans="1:6">
      <c r="A476" s="9" t="s">
        <v>1463</v>
      </c>
      <c r="B476" s="9">
        <v>1</v>
      </c>
      <c r="C476" t="s">
        <v>20</v>
      </c>
      <c r="D476" t="s">
        <v>1464</v>
      </c>
      <c r="E476" t="s">
        <v>1465</v>
      </c>
      <c r="F476" t="s">
        <v>1015</v>
      </c>
    </row>
    <row r="477" spans="1:6">
      <c r="A477" s="9" t="s">
        <v>1466</v>
      </c>
      <c r="B477" s="9">
        <v>2</v>
      </c>
      <c r="C477" t="s">
        <v>29</v>
      </c>
      <c r="D477" t="s">
        <v>1464</v>
      </c>
      <c r="E477" t="s">
        <v>1465</v>
      </c>
      <c r="F477" t="s">
        <v>1048</v>
      </c>
    </row>
    <row r="478" spans="1:6">
      <c r="A478" s="9" t="s">
        <v>1467</v>
      </c>
      <c r="B478" s="9">
        <v>3</v>
      </c>
      <c r="C478" t="s">
        <v>35</v>
      </c>
      <c r="D478" t="s">
        <v>1464</v>
      </c>
      <c r="E478" t="s">
        <v>1465</v>
      </c>
      <c r="F478" t="s">
        <v>1065</v>
      </c>
    </row>
    <row r="479" spans="1:6">
      <c r="A479" s="9" t="s">
        <v>1468</v>
      </c>
      <c r="B479" s="9">
        <v>4</v>
      </c>
      <c r="C479" t="s">
        <v>43</v>
      </c>
      <c r="D479" t="s">
        <v>1464</v>
      </c>
      <c r="E479" t="s">
        <v>1465</v>
      </c>
      <c r="F479" t="s">
        <v>995</v>
      </c>
    </row>
    <row r="480" spans="1:6">
      <c r="A480" s="9" t="s">
        <v>1469</v>
      </c>
      <c r="B480" s="9">
        <v>5</v>
      </c>
      <c r="C480" t="s">
        <v>51</v>
      </c>
      <c r="D480" t="s">
        <v>1464</v>
      </c>
      <c r="E480" t="s">
        <v>1465</v>
      </c>
      <c r="F480" t="s">
        <v>1057</v>
      </c>
    </row>
    <row r="481" spans="1:6">
      <c r="A481" s="9" t="s">
        <v>1470</v>
      </c>
      <c r="B481" s="9">
        <v>6</v>
      </c>
      <c r="C481" t="s">
        <v>73</v>
      </c>
      <c r="D481" t="s">
        <v>1464</v>
      </c>
      <c r="E481" t="s">
        <v>1465</v>
      </c>
      <c r="F481" t="s">
        <v>1005</v>
      </c>
    </row>
    <row r="482" spans="1:6">
      <c r="A482" s="9" t="s">
        <v>1471</v>
      </c>
      <c r="B482" s="9">
        <v>7</v>
      </c>
      <c r="C482" t="s">
        <v>79</v>
      </c>
      <c r="D482" t="s">
        <v>1464</v>
      </c>
      <c r="E482" t="s">
        <v>1465</v>
      </c>
      <c r="F482" t="s">
        <v>1049</v>
      </c>
    </row>
    <row r="483" spans="1:6">
      <c r="A483" s="9" t="s">
        <v>1472</v>
      </c>
      <c r="B483" s="9">
        <v>8</v>
      </c>
      <c r="C483" t="s">
        <v>84</v>
      </c>
      <c r="D483" t="s">
        <v>1464</v>
      </c>
      <c r="E483" t="s">
        <v>1465</v>
      </c>
      <c r="F483" t="s">
        <v>1058</v>
      </c>
    </row>
    <row r="484" spans="1:6">
      <c r="A484" s="9" t="s">
        <v>1473</v>
      </c>
      <c r="B484" s="9">
        <v>9</v>
      </c>
      <c r="C484" t="s">
        <v>87</v>
      </c>
      <c r="D484" t="s">
        <v>1464</v>
      </c>
      <c r="E484" t="s">
        <v>1465</v>
      </c>
      <c r="F484" t="s">
        <v>1034</v>
      </c>
    </row>
    <row r="485" spans="1:6">
      <c r="A485" s="9" t="s">
        <v>1474</v>
      </c>
      <c r="B485" s="9">
        <v>10</v>
      </c>
      <c r="C485" t="s">
        <v>90</v>
      </c>
      <c r="D485" t="s">
        <v>1464</v>
      </c>
      <c r="E485" t="s">
        <v>1465</v>
      </c>
      <c r="F485" t="s">
        <v>997</v>
      </c>
    </row>
    <row r="486" spans="1:6">
      <c r="A486" s="9" t="s">
        <v>1475</v>
      </c>
      <c r="B486" s="9">
        <v>11</v>
      </c>
      <c r="C486" t="s">
        <v>104</v>
      </c>
      <c r="D486" t="s">
        <v>1464</v>
      </c>
      <c r="E486" t="s">
        <v>1465</v>
      </c>
      <c r="F486" t="s">
        <v>1033</v>
      </c>
    </row>
    <row r="487" spans="1:6">
      <c r="A487" s="9" t="s">
        <v>1476</v>
      </c>
      <c r="B487" s="9">
        <v>12</v>
      </c>
      <c r="C487" t="s">
        <v>105</v>
      </c>
      <c r="D487" t="s">
        <v>1464</v>
      </c>
      <c r="E487" t="s">
        <v>1465</v>
      </c>
      <c r="F487" t="s">
        <v>1019</v>
      </c>
    </row>
    <row r="488" spans="1:6">
      <c r="A488" s="9" t="s">
        <v>548</v>
      </c>
      <c r="B488" s="9">
        <v>1</v>
      </c>
      <c r="C488" t="s">
        <v>35</v>
      </c>
      <c r="D488" t="s">
        <v>1136</v>
      </c>
      <c r="E488" t="s">
        <v>36</v>
      </c>
      <c r="F488" t="s">
        <v>1477</v>
      </c>
    </row>
    <row r="489" spans="1:6">
      <c r="A489" s="9" t="s">
        <v>549</v>
      </c>
      <c r="B489" s="9">
        <v>2</v>
      </c>
      <c r="C489" t="s">
        <v>128</v>
      </c>
      <c r="D489" t="s">
        <v>1142</v>
      </c>
      <c r="E489" t="s">
        <v>36</v>
      </c>
      <c r="F489" t="s">
        <v>1478</v>
      </c>
    </row>
    <row r="490" spans="1:6">
      <c r="A490" s="9" t="s">
        <v>550</v>
      </c>
      <c r="B490" s="9">
        <v>3</v>
      </c>
      <c r="C490" t="s">
        <v>131</v>
      </c>
      <c r="D490" t="s">
        <v>1142</v>
      </c>
      <c r="E490" t="s">
        <v>36</v>
      </c>
      <c r="F490" t="s">
        <v>1479</v>
      </c>
    </row>
    <row r="491" spans="1:6">
      <c r="A491" s="9" t="s">
        <v>551</v>
      </c>
      <c r="B491" s="9">
        <v>4</v>
      </c>
      <c r="C491" t="s">
        <v>131</v>
      </c>
      <c r="D491" t="s">
        <v>1359</v>
      </c>
      <c r="E491" t="s">
        <v>36</v>
      </c>
      <c r="F491" t="s">
        <v>1165</v>
      </c>
    </row>
    <row r="492" spans="1:6">
      <c r="A492" s="9" t="s">
        <v>552</v>
      </c>
      <c r="B492" s="9">
        <v>5</v>
      </c>
      <c r="C492" t="s">
        <v>167</v>
      </c>
      <c r="D492" t="s">
        <v>1361</v>
      </c>
      <c r="E492" t="s">
        <v>36</v>
      </c>
      <c r="F492" t="s">
        <v>1480</v>
      </c>
    </row>
    <row r="493" spans="1:6">
      <c r="A493" s="9" t="s">
        <v>553</v>
      </c>
      <c r="B493" s="9">
        <v>6</v>
      </c>
      <c r="C493" t="s">
        <v>167</v>
      </c>
      <c r="D493" t="s">
        <v>1148</v>
      </c>
      <c r="E493" t="s">
        <v>36</v>
      </c>
      <c r="F493" t="s">
        <v>1026</v>
      </c>
    </row>
    <row r="494" spans="1:6">
      <c r="A494" s="9" t="s">
        <v>554</v>
      </c>
      <c r="B494" s="9">
        <v>7</v>
      </c>
      <c r="C494" t="s">
        <v>167</v>
      </c>
      <c r="D494" t="s">
        <v>1359</v>
      </c>
      <c r="E494" t="s">
        <v>36</v>
      </c>
      <c r="F494" t="s">
        <v>1365</v>
      </c>
    </row>
    <row r="495" spans="1:6">
      <c r="A495" s="9" t="s">
        <v>1481</v>
      </c>
      <c r="B495" s="9">
        <v>8</v>
      </c>
      <c r="C495" t="s">
        <v>168</v>
      </c>
      <c r="D495" t="s">
        <v>1148</v>
      </c>
      <c r="E495" t="s">
        <v>36</v>
      </c>
      <c r="F495" t="s">
        <v>1076</v>
      </c>
    </row>
    <row r="496" spans="1:6">
      <c r="A496" s="9" t="s">
        <v>1482</v>
      </c>
      <c r="B496" s="9">
        <v>9</v>
      </c>
      <c r="C496" t="s">
        <v>174</v>
      </c>
      <c r="D496" t="s">
        <v>1148</v>
      </c>
      <c r="E496" t="s">
        <v>36</v>
      </c>
      <c r="F496" t="s">
        <v>1079</v>
      </c>
    </row>
    <row r="497" spans="1:6">
      <c r="A497" s="9" t="s">
        <v>1483</v>
      </c>
      <c r="B497" s="9">
        <v>10</v>
      </c>
      <c r="C497" t="s">
        <v>178</v>
      </c>
      <c r="D497" t="s">
        <v>1148</v>
      </c>
      <c r="E497" t="s">
        <v>36</v>
      </c>
      <c r="F497" t="s">
        <v>1036</v>
      </c>
    </row>
    <row r="498" spans="1:6">
      <c r="A498" s="9" t="s">
        <v>555</v>
      </c>
      <c r="B498" s="9">
        <v>1</v>
      </c>
      <c r="C498" t="s">
        <v>79</v>
      </c>
      <c r="D498" t="s">
        <v>1267</v>
      </c>
      <c r="E498" t="s">
        <v>107</v>
      </c>
      <c r="F498" t="s">
        <v>1027</v>
      </c>
    </row>
    <row r="499" spans="1:6">
      <c r="A499" s="9" t="s">
        <v>556</v>
      </c>
      <c r="B499" s="9">
        <v>2</v>
      </c>
      <c r="C499" t="s">
        <v>79</v>
      </c>
      <c r="D499" t="s">
        <v>1218</v>
      </c>
      <c r="E499" t="s">
        <v>107</v>
      </c>
      <c r="F499" t="s">
        <v>1001</v>
      </c>
    </row>
    <row r="500" spans="1:6">
      <c r="A500" s="9" t="s">
        <v>557</v>
      </c>
      <c r="B500" s="9">
        <v>3</v>
      </c>
      <c r="C500" t="s">
        <v>105</v>
      </c>
      <c r="D500" t="s">
        <v>1355</v>
      </c>
      <c r="E500" t="s">
        <v>107</v>
      </c>
      <c r="F500" t="s">
        <v>1002</v>
      </c>
    </row>
    <row r="501" spans="1:6">
      <c r="A501" s="9" t="s">
        <v>558</v>
      </c>
      <c r="B501" s="9">
        <v>4</v>
      </c>
      <c r="C501" t="s">
        <v>149</v>
      </c>
      <c r="D501" t="s">
        <v>1219</v>
      </c>
      <c r="E501" t="s">
        <v>107</v>
      </c>
      <c r="F501" t="s">
        <v>1000</v>
      </c>
    </row>
    <row r="502" spans="1:6">
      <c r="A502" s="9" t="s">
        <v>559</v>
      </c>
      <c r="B502" s="9">
        <v>5</v>
      </c>
      <c r="C502" t="s">
        <v>149</v>
      </c>
      <c r="D502" t="s">
        <v>1484</v>
      </c>
      <c r="E502" t="s">
        <v>107</v>
      </c>
      <c r="F502" t="s">
        <v>1022</v>
      </c>
    </row>
    <row r="503" spans="1:6">
      <c r="A503" s="9" t="s">
        <v>560</v>
      </c>
      <c r="B503" s="9">
        <v>6</v>
      </c>
      <c r="C503" t="s">
        <v>178</v>
      </c>
      <c r="D503" t="s">
        <v>1485</v>
      </c>
      <c r="E503" t="s">
        <v>107</v>
      </c>
      <c r="F503" t="s">
        <v>999</v>
      </c>
    </row>
    <row r="504" spans="1:6">
      <c r="A504" s="9" t="s">
        <v>1486</v>
      </c>
      <c r="B504" s="9">
        <v>1</v>
      </c>
      <c r="C504" t="s">
        <v>131</v>
      </c>
      <c r="D504" t="s">
        <v>1258</v>
      </c>
      <c r="E504" t="s">
        <v>1487</v>
      </c>
      <c r="F504" t="s">
        <v>1012</v>
      </c>
    </row>
    <row r="505" spans="1:6">
      <c r="A505" s="9" t="s">
        <v>1488</v>
      </c>
      <c r="B505" s="9">
        <v>2</v>
      </c>
      <c r="C505" t="s">
        <v>131</v>
      </c>
      <c r="D505" t="s">
        <v>1269</v>
      </c>
      <c r="E505" t="s">
        <v>1487</v>
      </c>
      <c r="F505" t="s">
        <v>1054</v>
      </c>
    </row>
    <row r="506" spans="1:6">
      <c r="A506" s="9" t="s">
        <v>1489</v>
      </c>
      <c r="B506" s="9">
        <v>3</v>
      </c>
      <c r="C506" t="s">
        <v>133</v>
      </c>
      <c r="D506" t="s">
        <v>1269</v>
      </c>
      <c r="E506" t="s">
        <v>1487</v>
      </c>
      <c r="F506" t="s">
        <v>1041</v>
      </c>
    </row>
    <row r="507" spans="1:6">
      <c r="A507" s="9" t="s">
        <v>1490</v>
      </c>
      <c r="B507" s="9">
        <v>4</v>
      </c>
      <c r="C507" t="s">
        <v>133</v>
      </c>
      <c r="D507" t="s">
        <v>1258</v>
      </c>
      <c r="E507" t="s">
        <v>1487</v>
      </c>
      <c r="F507" t="s">
        <v>1049</v>
      </c>
    </row>
    <row r="508" spans="1:6">
      <c r="A508" s="9" t="s">
        <v>1491</v>
      </c>
      <c r="B508" s="9">
        <v>5</v>
      </c>
      <c r="C508" t="s">
        <v>141</v>
      </c>
      <c r="D508" t="s">
        <v>1269</v>
      </c>
      <c r="E508" t="s">
        <v>1487</v>
      </c>
      <c r="F508" t="s">
        <v>1029</v>
      </c>
    </row>
    <row r="509" spans="1:6">
      <c r="A509" s="9" t="s">
        <v>1492</v>
      </c>
      <c r="B509" s="9">
        <v>6</v>
      </c>
      <c r="C509" t="s">
        <v>141</v>
      </c>
      <c r="D509" t="s">
        <v>1258</v>
      </c>
      <c r="E509" t="s">
        <v>1487</v>
      </c>
      <c r="F509" t="s">
        <v>997</v>
      </c>
    </row>
    <row r="510" spans="1:6">
      <c r="A510" s="9" t="s">
        <v>1493</v>
      </c>
      <c r="B510" s="9">
        <v>1</v>
      </c>
      <c r="C510" t="s">
        <v>20</v>
      </c>
      <c r="D510" t="s">
        <v>1226</v>
      </c>
      <c r="E510" t="s">
        <v>1494</v>
      </c>
      <c r="F510" t="s">
        <v>1009</v>
      </c>
    </row>
    <row r="511" spans="1:6">
      <c r="A511" s="9" t="s">
        <v>1495</v>
      </c>
      <c r="B511" s="9">
        <v>2</v>
      </c>
      <c r="C511" t="s">
        <v>51</v>
      </c>
      <c r="D511" t="s">
        <v>1496</v>
      </c>
      <c r="E511" t="s">
        <v>1494</v>
      </c>
      <c r="F511" t="s">
        <v>1012</v>
      </c>
    </row>
    <row r="512" spans="1:6">
      <c r="A512" s="9" t="s">
        <v>1497</v>
      </c>
      <c r="B512" s="9">
        <v>3</v>
      </c>
      <c r="C512" t="s">
        <v>62</v>
      </c>
      <c r="D512" t="s">
        <v>1182</v>
      </c>
      <c r="E512" t="s">
        <v>1494</v>
      </c>
      <c r="F512" t="s">
        <v>1003</v>
      </c>
    </row>
    <row r="513" spans="1:6">
      <c r="A513" s="9" t="s">
        <v>1498</v>
      </c>
      <c r="B513" s="9">
        <v>4</v>
      </c>
      <c r="C513" t="s">
        <v>62</v>
      </c>
      <c r="D513" t="s">
        <v>1183</v>
      </c>
      <c r="E513" t="s">
        <v>1494</v>
      </c>
      <c r="F513" t="s">
        <v>1001</v>
      </c>
    </row>
    <row r="514" spans="1:6">
      <c r="A514" s="9" t="s">
        <v>1499</v>
      </c>
      <c r="B514" s="9">
        <v>5</v>
      </c>
      <c r="C514" t="s">
        <v>62</v>
      </c>
      <c r="D514" t="s">
        <v>1496</v>
      </c>
      <c r="E514" t="s">
        <v>1494</v>
      </c>
      <c r="F514" t="s">
        <v>1059</v>
      </c>
    </row>
    <row r="515" spans="1:6">
      <c r="A515" s="9" t="s">
        <v>1500</v>
      </c>
      <c r="B515" s="9">
        <v>6</v>
      </c>
      <c r="C515" t="s">
        <v>62</v>
      </c>
      <c r="D515" t="s">
        <v>1226</v>
      </c>
      <c r="E515" t="s">
        <v>1494</v>
      </c>
      <c r="F515" t="s">
        <v>1058</v>
      </c>
    </row>
    <row r="516" spans="1:6">
      <c r="A516" s="9" t="s">
        <v>1501</v>
      </c>
      <c r="B516" s="9">
        <v>7</v>
      </c>
      <c r="C516" t="s">
        <v>62</v>
      </c>
      <c r="D516" t="s">
        <v>1184</v>
      </c>
      <c r="E516" t="s">
        <v>1494</v>
      </c>
      <c r="F516" t="s">
        <v>1057</v>
      </c>
    </row>
    <row r="517" spans="1:6">
      <c r="A517" s="9" t="s">
        <v>1502</v>
      </c>
      <c r="B517" s="9">
        <v>8</v>
      </c>
      <c r="C517" t="s">
        <v>116</v>
      </c>
      <c r="D517" t="s">
        <v>1251</v>
      </c>
      <c r="E517" t="s">
        <v>1494</v>
      </c>
      <c r="F517" t="s">
        <v>1026</v>
      </c>
    </row>
    <row r="518" spans="1:6">
      <c r="A518" s="9" t="s">
        <v>1503</v>
      </c>
      <c r="B518" s="9">
        <v>9</v>
      </c>
      <c r="C518" t="s">
        <v>122</v>
      </c>
      <c r="D518" t="s">
        <v>1294</v>
      </c>
      <c r="E518" t="s">
        <v>1494</v>
      </c>
      <c r="F518" t="s">
        <v>1041</v>
      </c>
    </row>
    <row r="519" spans="1:6">
      <c r="A519" s="9" t="s">
        <v>1504</v>
      </c>
      <c r="B519" s="9">
        <v>10</v>
      </c>
      <c r="C519" t="s">
        <v>122</v>
      </c>
      <c r="D519" t="s">
        <v>1295</v>
      </c>
      <c r="E519" t="s">
        <v>1494</v>
      </c>
      <c r="F519" t="s">
        <v>1033</v>
      </c>
    </row>
    <row r="520" spans="1:6">
      <c r="A520" s="9" t="s">
        <v>1505</v>
      </c>
      <c r="B520" s="9">
        <v>11</v>
      </c>
      <c r="C520" t="s">
        <v>124</v>
      </c>
      <c r="D520" t="s">
        <v>1293</v>
      </c>
      <c r="E520" t="s">
        <v>1494</v>
      </c>
      <c r="F520" t="s">
        <v>1037</v>
      </c>
    </row>
    <row r="521" spans="1:6">
      <c r="A521" s="9" t="s">
        <v>561</v>
      </c>
      <c r="B521" s="9">
        <v>1</v>
      </c>
      <c r="C521" t="s">
        <v>118</v>
      </c>
      <c r="D521" t="s">
        <v>1294</v>
      </c>
      <c r="E521" t="s">
        <v>31</v>
      </c>
      <c r="F521" t="s">
        <v>1037</v>
      </c>
    </row>
    <row r="522" spans="1:6">
      <c r="A522" s="9" t="s">
        <v>562</v>
      </c>
      <c r="B522" s="9">
        <v>2</v>
      </c>
      <c r="C522" t="s">
        <v>118</v>
      </c>
      <c r="D522" t="s">
        <v>1295</v>
      </c>
      <c r="E522" t="s">
        <v>31</v>
      </c>
      <c r="F522" t="s">
        <v>1004</v>
      </c>
    </row>
    <row r="523" spans="1:6">
      <c r="A523" s="9" t="s">
        <v>563</v>
      </c>
      <c r="B523" s="9">
        <v>3</v>
      </c>
      <c r="C523" t="s">
        <v>160</v>
      </c>
      <c r="D523" t="s">
        <v>1459</v>
      </c>
      <c r="E523" t="s">
        <v>31</v>
      </c>
      <c r="F523" t="s">
        <v>1023</v>
      </c>
    </row>
    <row r="524" spans="1:6">
      <c r="A524" s="9" t="s">
        <v>564</v>
      </c>
      <c r="B524" s="9">
        <v>4</v>
      </c>
      <c r="C524" t="s">
        <v>1147</v>
      </c>
      <c r="D524" t="s">
        <v>1149</v>
      </c>
      <c r="E524" t="s">
        <v>31</v>
      </c>
      <c r="F524" t="s">
        <v>1044</v>
      </c>
    </row>
    <row r="525" spans="1:6">
      <c r="A525" s="9" t="s">
        <v>565</v>
      </c>
      <c r="B525" s="9">
        <v>5</v>
      </c>
      <c r="C525" t="s">
        <v>1147</v>
      </c>
      <c r="D525" t="s">
        <v>1231</v>
      </c>
      <c r="E525" t="s">
        <v>31</v>
      </c>
      <c r="F525" t="s">
        <v>999</v>
      </c>
    </row>
    <row r="526" spans="1:6">
      <c r="A526" s="9" t="s">
        <v>566</v>
      </c>
      <c r="B526" s="9">
        <v>6</v>
      </c>
      <c r="C526" t="s">
        <v>1147</v>
      </c>
      <c r="D526" t="s">
        <v>1459</v>
      </c>
      <c r="E526" t="s">
        <v>31</v>
      </c>
      <c r="F526" t="s">
        <v>1002</v>
      </c>
    </row>
    <row r="527" spans="1:6">
      <c r="A527" s="9" t="s">
        <v>567</v>
      </c>
      <c r="B527" s="9">
        <v>7</v>
      </c>
      <c r="C527" t="s">
        <v>1147</v>
      </c>
      <c r="D527" t="s">
        <v>1151</v>
      </c>
      <c r="E527" t="s">
        <v>31</v>
      </c>
      <c r="F527" t="s">
        <v>1018</v>
      </c>
    </row>
    <row r="528" spans="1:6">
      <c r="A528" s="9" t="s">
        <v>568</v>
      </c>
      <c r="B528" s="9">
        <v>8</v>
      </c>
      <c r="C528" t="s">
        <v>1147</v>
      </c>
      <c r="D528" t="s">
        <v>1152</v>
      </c>
      <c r="E528" t="s">
        <v>31</v>
      </c>
      <c r="F528" t="s">
        <v>996</v>
      </c>
    </row>
    <row r="529" spans="1:6">
      <c r="A529" s="9" t="s">
        <v>569</v>
      </c>
      <c r="B529" s="9">
        <v>1</v>
      </c>
      <c r="C529" t="s">
        <v>43</v>
      </c>
      <c r="D529" t="s">
        <v>1136</v>
      </c>
      <c r="E529" t="s">
        <v>11</v>
      </c>
      <c r="F529" t="s">
        <v>1075</v>
      </c>
    </row>
    <row r="530" spans="1:6">
      <c r="A530" s="9" t="s">
        <v>570</v>
      </c>
      <c r="B530" s="9">
        <v>2</v>
      </c>
      <c r="C530" t="s">
        <v>101</v>
      </c>
      <c r="D530" t="s">
        <v>1136</v>
      </c>
      <c r="E530" t="s">
        <v>11</v>
      </c>
      <c r="F530" t="s">
        <v>1506</v>
      </c>
    </row>
    <row r="531" spans="1:6">
      <c r="A531" s="9" t="s">
        <v>571</v>
      </c>
      <c r="B531" s="9">
        <v>3</v>
      </c>
      <c r="C531" t="s">
        <v>140</v>
      </c>
      <c r="D531" t="s">
        <v>1142</v>
      </c>
      <c r="E531" t="s">
        <v>11</v>
      </c>
      <c r="F531" t="s">
        <v>1507</v>
      </c>
    </row>
    <row r="532" spans="1:6">
      <c r="A532" s="9" t="s">
        <v>572</v>
      </c>
      <c r="B532" s="9">
        <v>4</v>
      </c>
      <c r="C532" t="s">
        <v>144</v>
      </c>
      <c r="D532" t="s">
        <v>1142</v>
      </c>
      <c r="E532" t="s">
        <v>11</v>
      </c>
      <c r="F532" t="s">
        <v>1508</v>
      </c>
    </row>
    <row r="533" spans="1:6">
      <c r="A533" s="9" t="s">
        <v>573</v>
      </c>
      <c r="B533" s="9">
        <v>5</v>
      </c>
      <c r="C533" t="s">
        <v>160</v>
      </c>
      <c r="D533" t="s">
        <v>1148</v>
      </c>
      <c r="E533" t="s">
        <v>11</v>
      </c>
      <c r="F533" t="s">
        <v>1055</v>
      </c>
    </row>
    <row r="534" spans="1:6">
      <c r="A534" s="9" t="s">
        <v>574</v>
      </c>
      <c r="B534" s="9">
        <v>6</v>
      </c>
      <c r="C534" t="s">
        <v>162</v>
      </c>
      <c r="D534" t="s">
        <v>1148</v>
      </c>
      <c r="E534" t="s">
        <v>11</v>
      </c>
      <c r="F534" t="s">
        <v>1509</v>
      </c>
    </row>
    <row r="535" spans="1:6">
      <c r="A535" s="9" t="s">
        <v>575</v>
      </c>
      <c r="B535" s="9">
        <v>7</v>
      </c>
      <c r="C535" t="s">
        <v>176</v>
      </c>
      <c r="D535" t="s">
        <v>1148</v>
      </c>
      <c r="E535" t="s">
        <v>11</v>
      </c>
      <c r="F535" t="s">
        <v>1026</v>
      </c>
    </row>
    <row r="536" spans="1:6">
      <c r="A536" s="9" t="s">
        <v>576</v>
      </c>
      <c r="B536" s="9">
        <v>1</v>
      </c>
      <c r="C536" t="s">
        <v>154</v>
      </c>
      <c r="D536" t="s">
        <v>1116</v>
      </c>
      <c r="E536" t="s">
        <v>155</v>
      </c>
      <c r="F536" t="s">
        <v>1064</v>
      </c>
    </row>
    <row r="537" spans="1:6">
      <c r="A537" s="9" t="s">
        <v>577</v>
      </c>
      <c r="B537" s="9">
        <v>2</v>
      </c>
      <c r="C537" t="s">
        <v>156</v>
      </c>
      <c r="D537" t="s">
        <v>1116</v>
      </c>
      <c r="E537" t="s">
        <v>155</v>
      </c>
      <c r="F537" t="s">
        <v>1033</v>
      </c>
    </row>
    <row r="538" spans="1:6">
      <c r="A538" s="9" t="s">
        <v>578</v>
      </c>
      <c r="B538" s="9">
        <v>3</v>
      </c>
      <c r="C538" t="s">
        <v>157</v>
      </c>
      <c r="D538" t="s">
        <v>1116</v>
      </c>
      <c r="E538" t="s">
        <v>155</v>
      </c>
      <c r="F538" t="s">
        <v>1049</v>
      </c>
    </row>
    <row r="539" spans="1:6">
      <c r="A539" s="9" t="s">
        <v>579</v>
      </c>
      <c r="B539" s="9">
        <v>4</v>
      </c>
      <c r="C539" t="s">
        <v>177</v>
      </c>
      <c r="D539" t="s">
        <v>1116</v>
      </c>
      <c r="E539" t="s">
        <v>155</v>
      </c>
      <c r="F539" t="s">
        <v>1065</v>
      </c>
    </row>
    <row r="540" spans="1:6">
      <c r="A540" s="9" t="s">
        <v>966</v>
      </c>
      <c r="B540" s="9">
        <v>1</v>
      </c>
      <c r="C540" t="s">
        <v>115</v>
      </c>
      <c r="D540" t="s">
        <v>1220</v>
      </c>
      <c r="E540" t="s">
        <v>953</v>
      </c>
      <c r="F540" t="s">
        <v>1030</v>
      </c>
    </row>
    <row r="541" spans="1:6">
      <c r="A541" s="9" t="s">
        <v>967</v>
      </c>
      <c r="B541" s="9">
        <v>2</v>
      </c>
      <c r="C541" t="s">
        <v>123</v>
      </c>
      <c r="D541" t="s">
        <v>1220</v>
      </c>
      <c r="E541" t="s">
        <v>953</v>
      </c>
      <c r="F541" t="s">
        <v>1060</v>
      </c>
    </row>
    <row r="542" spans="1:6">
      <c r="A542" s="9" t="s">
        <v>968</v>
      </c>
      <c r="B542" s="9">
        <v>3</v>
      </c>
      <c r="C542" t="s">
        <v>1254</v>
      </c>
      <c r="D542" t="s">
        <v>1119</v>
      </c>
      <c r="E542" t="s">
        <v>953</v>
      </c>
      <c r="F542" t="s">
        <v>1044</v>
      </c>
    </row>
    <row r="543" spans="1:6">
      <c r="A543" s="9" t="s">
        <v>969</v>
      </c>
      <c r="B543" s="9">
        <v>4</v>
      </c>
      <c r="C543" t="s">
        <v>1254</v>
      </c>
      <c r="D543" t="s">
        <v>1220</v>
      </c>
      <c r="E543" t="s">
        <v>953</v>
      </c>
      <c r="F543" t="s">
        <v>1038</v>
      </c>
    </row>
    <row r="544" spans="1:6">
      <c r="A544" s="9" t="s">
        <v>970</v>
      </c>
      <c r="B544" s="9">
        <v>5</v>
      </c>
      <c r="C544" t="s">
        <v>1254</v>
      </c>
      <c r="D544" t="s">
        <v>1294</v>
      </c>
      <c r="E544" t="s">
        <v>953</v>
      </c>
      <c r="F544" t="s">
        <v>1028</v>
      </c>
    </row>
    <row r="545" spans="1:6">
      <c r="A545" s="9" t="s">
        <v>971</v>
      </c>
      <c r="B545" s="9">
        <v>6</v>
      </c>
      <c r="C545" t="s">
        <v>1254</v>
      </c>
      <c r="D545" t="s">
        <v>1295</v>
      </c>
      <c r="E545" t="s">
        <v>953</v>
      </c>
      <c r="F545" t="s">
        <v>1015</v>
      </c>
    </row>
    <row r="546" spans="1:6">
      <c r="A546" s="9" t="s">
        <v>972</v>
      </c>
      <c r="B546" s="9">
        <v>7</v>
      </c>
      <c r="C546" t="s">
        <v>161</v>
      </c>
      <c r="D546" t="s">
        <v>1458</v>
      </c>
      <c r="E546" t="s">
        <v>953</v>
      </c>
      <c r="F546" t="s">
        <v>1023</v>
      </c>
    </row>
    <row r="547" spans="1:6">
      <c r="A547" s="9" t="s">
        <v>973</v>
      </c>
      <c r="B547" s="9">
        <v>8</v>
      </c>
      <c r="C547" t="s">
        <v>163</v>
      </c>
      <c r="D547" t="s">
        <v>1458</v>
      </c>
      <c r="E547" t="s">
        <v>953</v>
      </c>
      <c r="F547" t="s">
        <v>999</v>
      </c>
    </row>
    <row r="548" spans="1:6">
      <c r="A548" s="9" t="s">
        <v>1510</v>
      </c>
      <c r="B548" s="9">
        <v>1</v>
      </c>
      <c r="C548" t="s">
        <v>79</v>
      </c>
      <c r="D548" t="s">
        <v>1136</v>
      </c>
      <c r="E548" t="s">
        <v>1511</v>
      </c>
      <c r="F548" t="s">
        <v>1512</v>
      </c>
    </row>
    <row r="549" spans="1:6">
      <c r="A549" s="9" t="s">
        <v>1513</v>
      </c>
      <c r="B549" s="9">
        <v>2</v>
      </c>
      <c r="C549" t="s">
        <v>93</v>
      </c>
      <c r="D549" t="s">
        <v>1136</v>
      </c>
      <c r="E549" t="s">
        <v>1511</v>
      </c>
      <c r="F549" t="s">
        <v>1514</v>
      </c>
    </row>
    <row r="550" spans="1:6">
      <c r="A550" s="9" t="s">
        <v>1515</v>
      </c>
      <c r="B550" s="9">
        <v>3</v>
      </c>
      <c r="C550" t="s">
        <v>122</v>
      </c>
      <c r="D550" t="s">
        <v>1142</v>
      </c>
      <c r="E550" t="s">
        <v>1511</v>
      </c>
      <c r="F550" t="s">
        <v>1516</v>
      </c>
    </row>
    <row r="551" spans="1:6">
      <c r="A551" s="9" t="s">
        <v>1517</v>
      </c>
      <c r="B551" s="9">
        <v>4</v>
      </c>
      <c r="C551" t="s">
        <v>148</v>
      </c>
      <c r="D551" t="s">
        <v>1142</v>
      </c>
      <c r="E551" t="s">
        <v>1511</v>
      </c>
      <c r="F551" t="s">
        <v>1518</v>
      </c>
    </row>
    <row r="552" spans="1:6">
      <c r="A552" s="9" t="s">
        <v>580</v>
      </c>
      <c r="B552" s="9">
        <v>1</v>
      </c>
      <c r="C552" t="s">
        <v>161</v>
      </c>
      <c r="D552" t="s">
        <v>1148</v>
      </c>
      <c r="E552" t="s">
        <v>44</v>
      </c>
      <c r="F552" t="s">
        <v>1028</v>
      </c>
    </row>
    <row r="553" spans="1:6">
      <c r="A553" s="9" t="s">
        <v>581</v>
      </c>
      <c r="B553" s="9">
        <v>2</v>
      </c>
      <c r="C553" t="s">
        <v>173</v>
      </c>
      <c r="D553" t="s">
        <v>1148</v>
      </c>
      <c r="E553" t="s">
        <v>44</v>
      </c>
      <c r="F553" t="s">
        <v>1519</v>
      </c>
    </row>
    <row r="554" spans="1:6">
      <c r="A554" s="9" t="s">
        <v>582</v>
      </c>
      <c r="B554" s="9">
        <v>3</v>
      </c>
      <c r="C554" t="s">
        <v>175</v>
      </c>
      <c r="D554" t="s">
        <v>1148</v>
      </c>
      <c r="E554" t="s">
        <v>44</v>
      </c>
      <c r="F554" t="s">
        <v>1060</v>
      </c>
    </row>
    <row r="555" spans="1:6">
      <c r="A555" s="9" t="s">
        <v>1520</v>
      </c>
      <c r="B555" s="9">
        <v>1</v>
      </c>
      <c r="C555" t="s">
        <v>29</v>
      </c>
      <c r="D555" t="s">
        <v>1244</v>
      </c>
      <c r="E555" t="s">
        <v>1521</v>
      </c>
      <c r="F555" t="s">
        <v>1024</v>
      </c>
    </row>
    <row r="556" spans="1:6">
      <c r="A556" s="9" t="s">
        <v>1522</v>
      </c>
      <c r="B556" s="9">
        <v>2</v>
      </c>
      <c r="C556" t="s">
        <v>43</v>
      </c>
      <c r="D556" t="s">
        <v>1244</v>
      </c>
      <c r="E556" t="s">
        <v>1521</v>
      </c>
      <c r="F556" t="s">
        <v>1027</v>
      </c>
    </row>
    <row r="557" spans="1:6">
      <c r="A557" s="9" t="s">
        <v>1523</v>
      </c>
      <c r="B557" s="9">
        <v>3</v>
      </c>
      <c r="C557" t="s">
        <v>124</v>
      </c>
      <c r="D557" t="s">
        <v>1220</v>
      </c>
      <c r="E557" t="s">
        <v>1521</v>
      </c>
      <c r="F557" t="s">
        <v>1054</v>
      </c>
    </row>
    <row r="558" spans="1:6">
      <c r="A558" s="9" t="s">
        <v>1524</v>
      </c>
      <c r="B558" s="9">
        <v>4</v>
      </c>
      <c r="C558" t="s">
        <v>163</v>
      </c>
      <c r="D558" t="s">
        <v>1525</v>
      </c>
      <c r="E558" t="s">
        <v>1521</v>
      </c>
      <c r="F558" t="s">
        <v>1032</v>
      </c>
    </row>
    <row r="559" spans="1:6">
      <c r="A559" s="9" t="s">
        <v>1526</v>
      </c>
      <c r="B559" s="9">
        <v>5</v>
      </c>
      <c r="C559" t="s">
        <v>1147</v>
      </c>
      <c r="D559" t="s">
        <v>1525</v>
      </c>
      <c r="E559" t="s">
        <v>1521</v>
      </c>
      <c r="F559" t="s">
        <v>1000</v>
      </c>
    </row>
    <row r="560" spans="1:6">
      <c r="A560" s="9" t="s">
        <v>583</v>
      </c>
      <c r="B560" s="9">
        <v>1</v>
      </c>
      <c r="C560" t="s">
        <v>57</v>
      </c>
      <c r="D560" t="s">
        <v>1464</v>
      </c>
      <c r="E560" t="s">
        <v>584</v>
      </c>
      <c r="F560" t="s">
        <v>1012</v>
      </c>
    </row>
    <row r="561" spans="1:6">
      <c r="A561" s="9" t="s">
        <v>585</v>
      </c>
      <c r="B561" s="9">
        <v>2</v>
      </c>
      <c r="C561" t="s">
        <v>62</v>
      </c>
      <c r="D561" t="s">
        <v>1464</v>
      </c>
      <c r="E561" t="s">
        <v>584</v>
      </c>
      <c r="F561" t="s">
        <v>1033</v>
      </c>
    </row>
    <row r="562" spans="1:6">
      <c r="A562" s="9" t="s">
        <v>586</v>
      </c>
      <c r="B562" s="9">
        <v>3</v>
      </c>
      <c r="C562" t="s">
        <v>65</v>
      </c>
      <c r="D562" t="s">
        <v>1464</v>
      </c>
      <c r="E562" t="s">
        <v>584</v>
      </c>
      <c r="F562" t="s">
        <v>1064</v>
      </c>
    </row>
    <row r="563" spans="1:6">
      <c r="A563" s="9" t="s">
        <v>587</v>
      </c>
      <c r="B563" s="9">
        <v>4</v>
      </c>
      <c r="C563" t="s">
        <v>67</v>
      </c>
      <c r="D563" t="s">
        <v>1464</v>
      </c>
      <c r="E563" t="s">
        <v>584</v>
      </c>
      <c r="F563" t="s">
        <v>1015</v>
      </c>
    </row>
    <row r="564" spans="1:6">
      <c r="A564" s="9" t="s">
        <v>588</v>
      </c>
      <c r="B564" s="9">
        <v>5</v>
      </c>
      <c r="C564" t="s">
        <v>72</v>
      </c>
      <c r="D564" t="s">
        <v>1464</v>
      </c>
      <c r="E564" t="s">
        <v>584</v>
      </c>
      <c r="F564" t="s">
        <v>1058</v>
      </c>
    </row>
    <row r="565" spans="1:6">
      <c r="A565" s="9" t="s">
        <v>589</v>
      </c>
      <c r="B565" s="9">
        <v>6</v>
      </c>
      <c r="C565" t="s">
        <v>93</v>
      </c>
      <c r="D565" t="s">
        <v>1464</v>
      </c>
      <c r="E565" t="s">
        <v>584</v>
      </c>
      <c r="F565" t="s">
        <v>1010</v>
      </c>
    </row>
    <row r="566" spans="1:6">
      <c r="A566" s="9" t="s">
        <v>590</v>
      </c>
      <c r="B566" s="9">
        <v>7</v>
      </c>
      <c r="C566" t="s">
        <v>96</v>
      </c>
      <c r="D566" t="s">
        <v>1464</v>
      </c>
      <c r="E566" t="s">
        <v>584</v>
      </c>
      <c r="F566" t="s">
        <v>1059</v>
      </c>
    </row>
    <row r="567" spans="1:6">
      <c r="A567" s="9" t="s">
        <v>591</v>
      </c>
      <c r="B567" s="9">
        <v>8</v>
      </c>
      <c r="C567" t="s">
        <v>99</v>
      </c>
      <c r="D567" t="s">
        <v>1464</v>
      </c>
      <c r="E567" t="s">
        <v>584</v>
      </c>
      <c r="F567" t="s">
        <v>1065</v>
      </c>
    </row>
    <row r="568" spans="1:6">
      <c r="A568" s="9" t="s">
        <v>592</v>
      </c>
      <c r="B568" s="9">
        <v>9</v>
      </c>
      <c r="C568" t="s">
        <v>101</v>
      </c>
      <c r="D568" t="s">
        <v>1464</v>
      </c>
      <c r="E568" t="s">
        <v>584</v>
      </c>
      <c r="F568" t="s">
        <v>1057</v>
      </c>
    </row>
    <row r="569" spans="1:6">
      <c r="A569" s="9" t="s">
        <v>593</v>
      </c>
      <c r="B569" s="9">
        <v>10</v>
      </c>
      <c r="C569" t="s">
        <v>110</v>
      </c>
      <c r="D569" t="s">
        <v>1464</v>
      </c>
      <c r="E569" t="s">
        <v>584</v>
      </c>
      <c r="F569" t="s">
        <v>997</v>
      </c>
    </row>
    <row r="570" spans="1:6">
      <c r="A570" s="9" t="s">
        <v>1527</v>
      </c>
      <c r="B570" s="9">
        <v>1</v>
      </c>
      <c r="C570" t="s">
        <v>35</v>
      </c>
      <c r="D570" t="s">
        <v>1126</v>
      </c>
      <c r="E570" t="s">
        <v>1528</v>
      </c>
      <c r="F570" t="s">
        <v>994</v>
      </c>
    </row>
    <row r="571" spans="1:6">
      <c r="A571" s="9" t="s">
        <v>1529</v>
      </c>
      <c r="B571" s="9">
        <v>2</v>
      </c>
      <c r="C571" t="s">
        <v>43</v>
      </c>
      <c r="D571" t="s">
        <v>1126</v>
      </c>
      <c r="E571" t="s">
        <v>1528</v>
      </c>
      <c r="F571" t="s">
        <v>996</v>
      </c>
    </row>
    <row r="572" spans="1:6">
      <c r="A572" s="9" t="s">
        <v>1530</v>
      </c>
      <c r="B572" s="9">
        <v>3</v>
      </c>
      <c r="C572" t="s">
        <v>62</v>
      </c>
      <c r="D572" t="s">
        <v>1126</v>
      </c>
      <c r="E572" t="s">
        <v>1528</v>
      </c>
      <c r="F572" t="s">
        <v>995</v>
      </c>
    </row>
    <row r="573" spans="1:6">
      <c r="A573" s="9" t="s">
        <v>1531</v>
      </c>
      <c r="B573" s="9">
        <v>4</v>
      </c>
      <c r="C573" t="s">
        <v>67</v>
      </c>
      <c r="D573" t="s">
        <v>1126</v>
      </c>
      <c r="E573" t="s">
        <v>1528</v>
      </c>
      <c r="F573" t="s">
        <v>1019</v>
      </c>
    </row>
    <row r="574" spans="1:6">
      <c r="A574" s="9" t="s">
        <v>1532</v>
      </c>
      <c r="B574" s="9">
        <v>5</v>
      </c>
      <c r="C574" t="s">
        <v>93</v>
      </c>
      <c r="D574" t="s">
        <v>1126</v>
      </c>
      <c r="E574" t="s">
        <v>1528</v>
      </c>
      <c r="F574" t="s">
        <v>1011</v>
      </c>
    </row>
    <row r="575" spans="1:6">
      <c r="A575" s="9" t="s">
        <v>1533</v>
      </c>
      <c r="B575" s="9">
        <v>6</v>
      </c>
      <c r="C575" t="s">
        <v>101</v>
      </c>
      <c r="D575" t="s">
        <v>1126</v>
      </c>
      <c r="E575" t="s">
        <v>1528</v>
      </c>
      <c r="F575" t="s">
        <v>1008</v>
      </c>
    </row>
    <row r="576" spans="1:6">
      <c r="A576" s="9" t="s">
        <v>1534</v>
      </c>
      <c r="B576" s="9">
        <v>7</v>
      </c>
      <c r="C576" t="s">
        <v>104</v>
      </c>
      <c r="D576" t="s">
        <v>1126</v>
      </c>
      <c r="E576" t="s">
        <v>1528</v>
      </c>
      <c r="F576" t="s">
        <v>1058</v>
      </c>
    </row>
    <row r="577" spans="1:6">
      <c r="A577" s="9" t="s">
        <v>594</v>
      </c>
      <c r="B577" s="9">
        <v>1</v>
      </c>
      <c r="C577" t="s">
        <v>87</v>
      </c>
      <c r="D577" t="s">
        <v>1535</v>
      </c>
      <c r="E577" t="s">
        <v>88</v>
      </c>
      <c r="F577" t="s">
        <v>1019</v>
      </c>
    </row>
    <row r="578" spans="1:6">
      <c r="A578" s="9" t="s">
        <v>595</v>
      </c>
      <c r="B578" s="9">
        <v>2</v>
      </c>
      <c r="C578" t="s">
        <v>87</v>
      </c>
      <c r="D578" t="s">
        <v>1316</v>
      </c>
      <c r="E578" t="s">
        <v>88</v>
      </c>
      <c r="F578" t="s">
        <v>1006</v>
      </c>
    </row>
    <row r="579" spans="1:6">
      <c r="A579" s="9" t="s">
        <v>596</v>
      </c>
      <c r="B579" s="9">
        <v>3</v>
      </c>
      <c r="C579" t="s">
        <v>101</v>
      </c>
      <c r="D579" t="s">
        <v>1182</v>
      </c>
      <c r="E579" t="s">
        <v>88</v>
      </c>
      <c r="F579" t="s">
        <v>1002</v>
      </c>
    </row>
    <row r="580" spans="1:6">
      <c r="A580" s="9" t="s">
        <v>597</v>
      </c>
      <c r="B580" s="9">
        <v>4</v>
      </c>
      <c r="C580" t="s">
        <v>101</v>
      </c>
      <c r="D580" t="s">
        <v>1183</v>
      </c>
      <c r="E580" t="s">
        <v>88</v>
      </c>
      <c r="F580" t="s">
        <v>1000</v>
      </c>
    </row>
    <row r="581" spans="1:6">
      <c r="A581" s="9" t="s">
        <v>598</v>
      </c>
      <c r="B581" s="9">
        <v>5</v>
      </c>
      <c r="C581" t="s">
        <v>101</v>
      </c>
      <c r="D581" t="s">
        <v>1276</v>
      </c>
      <c r="E581" t="s">
        <v>88</v>
      </c>
      <c r="F581" t="s">
        <v>996</v>
      </c>
    </row>
    <row r="582" spans="1:6">
      <c r="A582" s="9" t="s">
        <v>599</v>
      </c>
      <c r="B582" s="9">
        <v>6</v>
      </c>
      <c r="C582" t="s">
        <v>104</v>
      </c>
      <c r="D582" t="s">
        <v>1535</v>
      </c>
      <c r="E582" t="s">
        <v>88</v>
      </c>
      <c r="F582" t="s">
        <v>1011</v>
      </c>
    </row>
    <row r="583" spans="1:6">
      <c r="A583" s="9" t="s">
        <v>600</v>
      </c>
      <c r="B583" s="9">
        <v>7</v>
      </c>
      <c r="C583" t="s">
        <v>104</v>
      </c>
      <c r="D583" t="s">
        <v>1316</v>
      </c>
      <c r="E583" t="s">
        <v>88</v>
      </c>
      <c r="F583" t="s">
        <v>1013</v>
      </c>
    </row>
    <row r="584" spans="1:6">
      <c r="A584" s="9" t="s">
        <v>601</v>
      </c>
      <c r="B584" s="9">
        <v>8</v>
      </c>
      <c r="C584" t="s">
        <v>175</v>
      </c>
      <c r="D584" t="s">
        <v>1123</v>
      </c>
      <c r="E584" t="s">
        <v>88</v>
      </c>
      <c r="F584" t="s">
        <v>1001</v>
      </c>
    </row>
    <row r="585" spans="1:6">
      <c r="A585" s="9" t="s">
        <v>1536</v>
      </c>
      <c r="B585" s="9">
        <v>9</v>
      </c>
      <c r="C585" t="s">
        <v>176</v>
      </c>
      <c r="D585" t="s">
        <v>1123</v>
      </c>
      <c r="E585" t="s">
        <v>88</v>
      </c>
      <c r="F585" t="s">
        <v>1023</v>
      </c>
    </row>
    <row r="586" spans="1:6">
      <c r="A586" s="9" t="s">
        <v>602</v>
      </c>
      <c r="B586" s="9">
        <v>1</v>
      </c>
      <c r="C586" t="s">
        <v>140</v>
      </c>
      <c r="D586" t="s">
        <v>1118</v>
      </c>
      <c r="E586" t="s">
        <v>42</v>
      </c>
      <c r="F586" t="s">
        <v>1024</v>
      </c>
    </row>
    <row r="587" spans="1:6">
      <c r="A587" s="9" t="s">
        <v>603</v>
      </c>
      <c r="B587" s="9">
        <v>2</v>
      </c>
      <c r="C587" t="s">
        <v>172</v>
      </c>
      <c r="D587" t="s">
        <v>1119</v>
      </c>
      <c r="E587" t="s">
        <v>42</v>
      </c>
      <c r="F587" t="s">
        <v>998</v>
      </c>
    </row>
    <row r="588" spans="1:6">
      <c r="A588" s="9" t="s">
        <v>604</v>
      </c>
      <c r="B588" s="9">
        <v>3</v>
      </c>
      <c r="C588" t="s">
        <v>172</v>
      </c>
      <c r="D588" t="s">
        <v>1120</v>
      </c>
      <c r="E588" t="s">
        <v>42</v>
      </c>
      <c r="F588" t="s">
        <v>1001</v>
      </c>
    </row>
    <row r="589" spans="1:6">
      <c r="A589" s="9" t="s">
        <v>605</v>
      </c>
      <c r="B589" s="9">
        <v>4</v>
      </c>
      <c r="C589" t="s">
        <v>172</v>
      </c>
      <c r="D589" t="s">
        <v>1121</v>
      </c>
      <c r="E589" t="s">
        <v>42</v>
      </c>
      <c r="F589" t="s">
        <v>999</v>
      </c>
    </row>
    <row r="590" spans="1:6">
      <c r="A590" s="9" t="s">
        <v>606</v>
      </c>
      <c r="B590" s="9">
        <v>5</v>
      </c>
      <c r="C590" t="s">
        <v>172</v>
      </c>
      <c r="D590" t="s">
        <v>1122</v>
      </c>
      <c r="E590" t="s">
        <v>42</v>
      </c>
      <c r="F590" t="s">
        <v>1018</v>
      </c>
    </row>
    <row r="591" spans="1:6">
      <c r="A591" s="9" t="s">
        <v>607</v>
      </c>
      <c r="B591" s="9">
        <v>6</v>
      </c>
      <c r="C591" t="s">
        <v>173</v>
      </c>
      <c r="D591" t="s">
        <v>1310</v>
      </c>
      <c r="E591" t="s">
        <v>42</v>
      </c>
      <c r="F591" t="s">
        <v>1050</v>
      </c>
    </row>
    <row r="592" spans="1:6">
      <c r="A592" s="9" t="s">
        <v>974</v>
      </c>
      <c r="B592" s="9">
        <v>7</v>
      </c>
      <c r="C592" t="s">
        <v>174</v>
      </c>
      <c r="D592" t="s">
        <v>1310</v>
      </c>
      <c r="E592" t="s">
        <v>42</v>
      </c>
      <c r="F592" t="s">
        <v>1002</v>
      </c>
    </row>
    <row r="593" spans="1:6">
      <c r="A593" s="9" t="s">
        <v>1537</v>
      </c>
      <c r="B593" s="9">
        <v>1</v>
      </c>
      <c r="C593" t="s">
        <v>125</v>
      </c>
      <c r="D593" t="s">
        <v>1429</v>
      </c>
      <c r="E593" t="s">
        <v>1538</v>
      </c>
      <c r="F593" t="s">
        <v>1796</v>
      </c>
    </row>
    <row r="594" spans="1:6">
      <c r="A594" s="9" t="s">
        <v>1539</v>
      </c>
      <c r="B594" s="9">
        <v>2</v>
      </c>
      <c r="C594" t="s">
        <v>125</v>
      </c>
      <c r="D594" t="s">
        <v>1540</v>
      </c>
      <c r="E594" t="s">
        <v>1538</v>
      </c>
      <c r="F594" t="s">
        <v>1041</v>
      </c>
    </row>
    <row r="595" spans="1:6">
      <c r="A595" s="9" t="s">
        <v>1541</v>
      </c>
      <c r="B595" s="9">
        <v>3</v>
      </c>
      <c r="C595" t="s">
        <v>125</v>
      </c>
      <c r="D595" t="s">
        <v>1542</v>
      </c>
      <c r="E595" t="s">
        <v>1538</v>
      </c>
      <c r="F595" t="s">
        <v>1797</v>
      </c>
    </row>
    <row r="596" spans="1:6">
      <c r="A596" s="9" t="s">
        <v>1543</v>
      </c>
      <c r="B596" s="9">
        <v>4</v>
      </c>
      <c r="C596" t="s">
        <v>128</v>
      </c>
      <c r="D596" t="s">
        <v>1540</v>
      </c>
      <c r="E596" t="s">
        <v>1538</v>
      </c>
      <c r="F596" t="s">
        <v>1054</v>
      </c>
    </row>
    <row r="597" spans="1:6">
      <c r="A597" s="9" t="s">
        <v>1544</v>
      </c>
      <c r="B597" s="9">
        <v>5</v>
      </c>
      <c r="C597" t="s">
        <v>128</v>
      </c>
      <c r="D597" t="s">
        <v>1542</v>
      </c>
      <c r="E597" t="s">
        <v>1538</v>
      </c>
      <c r="F597" t="s">
        <v>1025</v>
      </c>
    </row>
    <row r="598" spans="1:6">
      <c r="A598" s="9" t="s">
        <v>608</v>
      </c>
      <c r="B598" s="9">
        <v>1</v>
      </c>
      <c r="C598" t="s">
        <v>1270</v>
      </c>
      <c r="D598" t="s">
        <v>1269</v>
      </c>
      <c r="E598" t="s">
        <v>111</v>
      </c>
      <c r="F598" t="s">
        <v>1025</v>
      </c>
    </row>
    <row r="599" spans="1:6">
      <c r="A599" s="9" t="s">
        <v>609</v>
      </c>
      <c r="B599" s="9">
        <v>2</v>
      </c>
      <c r="C599" t="s">
        <v>1270</v>
      </c>
      <c r="D599" t="s">
        <v>1258</v>
      </c>
      <c r="E599" t="s">
        <v>111</v>
      </c>
      <c r="F599" t="s">
        <v>1014</v>
      </c>
    </row>
    <row r="600" spans="1:6">
      <c r="A600" s="9" t="s">
        <v>610</v>
      </c>
      <c r="B600" s="9">
        <v>3</v>
      </c>
      <c r="C600" t="s">
        <v>149</v>
      </c>
      <c r="D600" t="s">
        <v>1545</v>
      </c>
      <c r="E600" t="s">
        <v>111</v>
      </c>
      <c r="F600" t="s">
        <v>1001</v>
      </c>
    </row>
    <row r="601" spans="1:6">
      <c r="A601" s="9" t="s">
        <v>611</v>
      </c>
      <c r="B601" s="9">
        <v>4</v>
      </c>
      <c r="C601" t="s">
        <v>151</v>
      </c>
      <c r="D601" t="s">
        <v>1219</v>
      </c>
      <c r="E601" t="s">
        <v>111</v>
      </c>
      <c r="F601" t="s">
        <v>1023</v>
      </c>
    </row>
    <row r="602" spans="1:6">
      <c r="A602" s="9" t="s">
        <v>612</v>
      </c>
      <c r="B602" s="9">
        <v>5</v>
      </c>
      <c r="C602" t="s">
        <v>179</v>
      </c>
      <c r="D602" t="s">
        <v>1485</v>
      </c>
      <c r="E602" t="s">
        <v>111</v>
      </c>
      <c r="F602" t="s">
        <v>1032</v>
      </c>
    </row>
    <row r="603" spans="1:6">
      <c r="A603" s="9" t="s">
        <v>1546</v>
      </c>
      <c r="B603" s="9">
        <v>6</v>
      </c>
      <c r="C603" t="s">
        <v>179</v>
      </c>
      <c r="D603" t="s">
        <v>1371</v>
      </c>
      <c r="E603" t="s">
        <v>111</v>
      </c>
      <c r="F603" t="s">
        <v>1000</v>
      </c>
    </row>
    <row r="604" spans="1:6">
      <c r="A604" s="9" t="s">
        <v>1547</v>
      </c>
      <c r="B604" s="9">
        <v>7</v>
      </c>
      <c r="C604" t="s">
        <v>179</v>
      </c>
      <c r="D604" t="s">
        <v>1119</v>
      </c>
      <c r="E604" t="s">
        <v>111</v>
      </c>
      <c r="F604" t="s">
        <v>1012</v>
      </c>
    </row>
    <row r="605" spans="1:6">
      <c r="A605" s="9" t="s">
        <v>1548</v>
      </c>
      <c r="B605" s="9">
        <v>8</v>
      </c>
      <c r="C605" t="s">
        <v>179</v>
      </c>
      <c r="D605" t="s">
        <v>1372</v>
      </c>
      <c r="E605" t="s">
        <v>111</v>
      </c>
      <c r="F605" t="s">
        <v>999</v>
      </c>
    </row>
    <row r="606" spans="1:6">
      <c r="A606" s="9" t="s">
        <v>613</v>
      </c>
      <c r="B606" s="9">
        <v>1</v>
      </c>
      <c r="C606" t="s">
        <v>20</v>
      </c>
      <c r="D606" t="s">
        <v>1182</v>
      </c>
      <c r="E606" t="s">
        <v>46</v>
      </c>
      <c r="F606" t="s">
        <v>1000</v>
      </c>
    </row>
    <row r="607" spans="1:6">
      <c r="A607" s="9" t="s">
        <v>614</v>
      </c>
      <c r="B607" s="9">
        <v>2</v>
      </c>
      <c r="C607" t="s">
        <v>20</v>
      </c>
      <c r="D607" t="s">
        <v>1183</v>
      </c>
      <c r="E607" t="s">
        <v>46</v>
      </c>
      <c r="F607" t="s">
        <v>1022</v>
      </c>
    </row>
    <row r="608" spans="1:6">
      <c r="A608" s="9" t="s">
        <v>615</v>
      </c>
      <c r="B608" s="9">
        <v>3</v>
      </c>
      <c r="C608" t="s">
        <v>20</v>
      </c>
      <c r="D608" t="s">
        <v>1496</v>
      </c>
      <c r="E608" t="s">
        <v>46</v>
      </c>
      <c r="F608" t="s">
        <v>996</v>
      </c>
    </row>
    <row r="609" spans="1:6">
      <c r="A609" s="9" t="s">
        <v>616</v>
      </c>
      <c r="B609" s="9">
        <v>4</v>
      </c>
      <c r="C609" t="s">
        <v>20</v>
      </c>
      <c r="D609" t="s">
        <v>1184</v>
      </c>
      <c r="E609" t="s">
        <v>46</v>
      </c>
      <c r="F609" t="s">
        <v>1016</v>
      </c>
    </row>
    <row r="610" spans="1:6">
      <c r="A610" s="9" t="s">
        <v>617</v>
      </c>
      <c r="B610" s="9">
        <v>5</v>
      </c>
      <c r="C610" t="s">
        <v>57</v>
      </c>
      <c r="D610" t="s">
        <v>1244</v>
      </c>
      <c r="E610" t="s">
        <v>46</v>
      </c>
      <c r="F610" t="s">
        <v>1060</v>
      </c>
    </row>
    <row r="611" spans="1:6">
      <c r="A611" s="9" t="s">
        <v>618</v>
      </c>
      <c r="B611" s="9">
        <v>6</v>
      </c>
      <c r="C611" t="s">
        <v>62</v>
      </c>
      <c r="D611" t="s">
        <v>1244</v>
      </c>
      <c r="E611" t="s">
        <v>46</v>
      </c>
      <c r="F611" t="s">
        <v>1027</v>
      </c>
    </row>
    <row r="612" spans="1:6">
      <c r="A612" s="9" t="s">
        <v>619</v>
      </c>
      <c r="B612" s="9">
        <v>7</v>
      </c>
      <c r="C612" t="s">
        <v>114</v>
      </c>
      <c r="D612" t="s">
        <v>1185</v>
      </c>
      <c r="E612" t="s">
        <v>46</v>
      </c>
      <c r="F612" t="s">
        <v>1063</v>
      </c>
    </row>
    <row r="613" spans="1:6">
      <c r="A613" s="9" t="s">
        <v>620</v>
      </c>
      <c r="B613" s="9">
        <v>8</v>
      </c>
      <c r="C613" t="s">
        <v>157</v>
      </c>
      <c r="D613" t="s">
        <v>1155</v>
      </c>
      <c r="E613" t="s">
        <v>46</v>
      </c>
      <c r="F613" t="s">
        <v>1030</v>
      </c>
    </row>
    <row r="614" spans="1:6">
      <c r="A614" s="9" t="s">
        <v>1549</v>
      </c>
      <c r="B614" s="9">
        <v>9</v>
      </c>
      <c r="C614" t="s">
        <v>1147</v>
      </c>
      <c r="D614" t="s">
        <v>1266</v>
      </c>
      <c r="E614" t="s">
        <v>46</v>
      </c>
      <c r="F614" t="s">
        <v>1023</v>
      </c>
    </row>
    <row r="615" spans="1:6">
      <c r="A615" s="9" t="s">
        <v>621</v>
      </c>
      <c r="B615" s="9">
        <v>1</v>
      </c>
      <c r="C615" t="s">
        <v>65</v>
      </c>
      <c r="D615" t="s">
        <v>1136</v>
      </c>
      <c r="E615" t="s">
        <v>52</v>
      </c>
      <c r="F615" t="s">
        <v>1550</v>
      </c>
    </row>
    <row r="616" spans="1:6">
      <c r="A616" s="9" t="s">
        <v>622</v>
      </c>
      <c r="B616" s="9">
        <v>2</v>
      </c>
      <c r="C616" t="s">
        <v>72</v>
      </c>
      <c r="D616" t="s">
        <v>1136</v>
      </c>
      <c r="E616" t="s">
        <v>52</v>
      </c>
      <c r="F616" t="s">
        <v>1551</v>
      </c>
    </row>
    <row r="617" spans="1:6">
      <c r="A617" s="9" t="s">
        <v>623</v>
      </c>
      <c r="B617" s="9">
        <v>3</v>
      </c>
      <c r="C617" t="s">
        <v>125</v>
      </c>
      <c r="D617" t="s">
        <v>1142</v>
      </c>
      <c r="E617" t="s">
        <v>52</v>
      </c>
      <c r="F617" t="s">
        <v>1083</v>
      </c>
    </row>
    <row r="618" spans="1:6">
      <c r="A618" s="9" t="s">
        <v>624</v>
      </c>
      <c r="B618" s="9">
        <v>4</v>
      </c>
      <c r="C618" t="s">
        <v>125</v>
      </c>
      <c r="D618" t="s">
        <v>1359</v>
      </c>
      <c r="E618" t="s">
        <v>52</v>
      </c>
      <c r="F618" t="s">
        <v>1165</v>
      </c>
    </row>
    <row r="619" spans="1:6">
      <c r="A619" s="9" t="s">
        <v>625</v>
      </c>
      <c r="B619" s="9">
        <v>5</v>
      </c>
      <c r="C619" t="s">
        <v>164</v>
      </c>
      <c r="D619" t="s">
        <v>1552</v>
      </c>
      <c r="E619" t="s">
        <v>52</v>
      </c>
      <c r="F619" t="s">
        <v>1553</v>
      </c>
    </row>
    <row r="620" spans="1:6">
      <c r="A620" s="9" t="s">
        <v>626</v>
      </c>
      <c r="B620" s="9">
        <v>6</v>
      </c>
      <c r="C620" t="s">
        <v>164</v>
      </c>
      <c r="D620" t="s">
        <v>1148</v>
      </c>
      <c r="E620" t="s">
        <v>52</v>
      </c>
      <c r="F620" t="s">
        <v>1040</v>
      </c>
    </row>
    <row r="621" spans="1:6">
      <c r="A621" s="9" t="s">
        <v>627</v>
      </c>
      <c r="B621" s="9">
        <v>7</v>
      </c>
      <c r="C621" t="s">
        <v>164</v>
      </c>
      <c r="D621" t="s">
        <v>1359</v>
      </c>
      <c r="E621" t="s">
        <v>52</v>
      </c>
      <c r="F621" t="s">
        <v>1171</v>
      </c>
    </row>
    <row r="622" spans="1:6">
      <c r="A622" s="9" t="s">
        <v>975</v>
      </c>
      <c r="B622" s="9">
        <v>8</v>
      </c>
      <c r="C622" t="s">
        <v>165</v>
      </c>
      <c r="D622" t="s">
        <v>1148</v>
      </c>
      <c r="E622" t="s">
        <v>52</v>
      </c>
      <c r="F622" t="s">
        <v>1554</v>
      </c>
    </row>
    <row r="623" spans="1:6">
      <c r="A623" s="9" t="s">
        <v>1555</v>
      </c>
      <c r="B623" s="9">
        <v>9</v>
      </c>
      <c r="C623" t="s">
        <v>1117</v>
      </c>
      <c r="D623" t="s">
        <v>1148</v>
      </c>
      <c r="E623" t="s">
        <v>52</v>
      </c>
      <c r="F623" t="s">
        <v>1037</v>
      </c>
    </row>
    <row r="624" spans="1:6">
      <c r="A624" s="9" t="s">
        <v>1556</v>
      </c>
      <c r="B624" s="9">
        <v>10</v>
      </c>
      <c r="C624" t="s">
        <v>179</v>
      </c>
      <c r="D624" t="s">
        <v>1148</v>
      </c>
      <c r="E624" t="s">
        <v>52</v>
      </c>
      <c r="F624" t="s">
        <v>1382</v>
      </c>
    </row>
    <row r="625" spans="1:6">
      <c r="A625" s="9" t="s">
        <v>628</v>
      </c>
      <c r="B625" s="9">
        <v>1</v>
      </c>
      <c r="C625" t="s">
        <v>20</v>
      </c>
      <c r="D625" t="s">
        <v>1189</v>
      </c>
      <c r="E625" t="s">
        <v>50</v>
      </c>
      <c r="F625" t="s">
        <v>1040</v>
      </c>
    </row>
    <row r="626" spans="1:6">
      <c r="A626" s="9" t="s">
        <v>629</v>
      </c>
      <c r="B626" s="9">
        <v>2</v>
      </c>
      <c r="C626" t="s">
        <v>35</v>
      </c>
      <c r="D626" t="s">
        <v>1189</v>
      </c>
      <c r="E626" t="s">
        <v>50</v>
      </c>
      <c r="F626" t="s">
        <v>1038</v>
      </c>
    </row>
    <row r="627" spans="1:6">
      <c r="A627" s="9" t="s">
        <v>630</v>
      </c>
      <c r="B627" s="9">
        <v>3</v>
      </c>
      <c r="C627" t="s">
        <v>67</v>
      </c>
      <c r="D627" t="s">
        <v>1189</v>
      </c>
      <c r="E627" t="s">
        <v>50</v>
      </c>
      <c r="F627" t="s">
        <v>1037</v>
      </c>
    </row>
    <row r="628" spans="1:6">
      <c r="A628" s="9" t="s">
        <v>631</v>
      </c>
      <c r="B628" s="9">
        <v>4</v>
      </c>
      <c r="C628" t="s">
        <v>121</v>
      </c>
      <c r="D628" t="s">
        <v>1196</v>
      </c>
      <c r="E628" t="s">
        <v>50</v>
      </c>
      <c r="F628" t="s">
        <v>1034</v>
      </c>
    </row>
    <row r="629" spans="1:6">
      <c r="A629" s="9" t="s">
        <v>632</v>
      </c>
      <c r="B629" s="9">
        <v>5</v>
      </c>
      <c r="C629" t="s">
        <v>125</v>
      </c>
      <c r="D629" t="s">
        <v>1196</v>
      </c>
      <c r="E629" t="s">
        <v>50</v>
      </c>
      <c r="F629" t="s">
        <v>997</v>
      </c>
    </row>
    <row r="630" spans="1:6">
      <c r="A630" s="9" t="s">
        <v>633</v>
      </c>
      <c r="B630" s="9">
        <v>6</v>
      </c>
      <c r="C630" t="s">
        <v>128</v>
      </c>
      <c r="D630" t="s">
        <v>1196</v>
      </c>
      <c r="E630" t="s">
        <v>50</v>
      </c>
      <c r="F630" t="s">
        <v>1019</v>
      </c>
    </row>
    <row r="631" spans="1:6">
      <c r="A631" s="9" t="s">
        <v>634</v>
      </c>
      <c r="B631" s="9">
        <v>7</v>
      </c>
      <c r="C631" t="s">
        <v>135</v>
      </c>
      <c r="D631" t="s">
        <v>1196</v>
      </c>
      <c r="E631" t="s">
        <v>50</v>
      </c>
      <c r="F631" t="s">
        <v>994</v>
      </c>
    </row>
    <row r="632" spans="1:6">
      <c r="A632" s="9" t="s">
        <v>635</v>
      </c>
      <c r="B632" s="9">
        <v>8</v>
      </c>
      <c r="C632" t="s">
        <v>141</v>
      </c>
      <c r="D632" t="s">
        <v>1196</v>
      </c>
      <c r="E632" t="s">
        <v>50</v>
      </c>
      <c r="F632" t="s">
        <v>1057</v>
      </c>
    </row>
    <row r="633" spans="1:6">
      <c r="A633" s="9" t="s">
        <v>636</v>
      </c>
      <c r="B633" s="9">
        <v>9</v>
      </c>
      <c r="C633" t="s">
        <v>144</v>
      </c>
      <c r="D633" t="s">
        <v>1196</v>
      </c>
      <c r="E633" t="s">
        <v>50</v>
      </c>
      <c r="F633" t="s">
        <v>1011</v>
      </c>
    </row>
    <row r="634" spans="1:6">
      <c r="A634" s="9" t="s">
        <v>637</v>
      </c>
      <c r="B634" s="9">
        <v>10</v>
      </c>
      <c r="C634" t="s">
        <v>1270</v>
      </c>
      <c r="D634" t="s">
        <v>1196</v>
      </c>
      <c r="E634" t="s">
        <v>50</v>
      </c>
      <c r="F634" t="s">
        <v>995</v>
      </c>
    </row>
    <row r="635" spans="1:6">
      <c r="A635" s="9" t="s">
        <v>638</v>
      </c>
      <c r="B635" s="9">
        <v>11</v>
      </c>
      <c r="C635" t="s">
        <v>149</v>
      </c>
      <c r="D635" t="s">
        <v>1196</v>
      </c>
      <c r="E635" t="s">
        <v>50</v>
      </c>
      <c r="F635" t="s">
        <v>1012</v>
      </c>
    </row>
    <row r="636" spans="1:6">
      <c r="A636" s="9" t="s">
        <v>639</v>
      </c>
      <c r="B636" s="9">
        <v>12</v>
      </c>
      <c r="C636" t="s">
        <v>157</v>
      </c>
      <c r="D636" t="s">
        <v>1200</v>
      </c>
      <c r="E636" t="s">
        <v>50</v>
      </c>
      <c r="F636" t="s">
        <v>1058</v>
      </c>
    </row>
    <row r="637" spans="1:6">
      <c r="A637" s="9" t="s">
        <v>640</v>
      </c>
      <c r="B637" s="9">
        <v>13</v>
      </c>
      <c r="C637" t="s">
        <v>162</v>
      </c>
      <c r="D637" t="s">
        <v>1200</v>
      </c>
      <c r="E637" t="s">
        <v>50</v>
      </c>
      <c r="F637" t="s">
        <v>1017</v>
      </c>
    </row>
    <row r="638" spans="1:6">
      <c r="A638" s="9" t="s">
        <v>976</v>
      </c>
      <c r="B638" s="9">
        <v>14</v>
      </c>
      <c r="C638" t="s">
        <v>164</v>
      </c>
      <c r="D638" t="s">
        <v>1200</v>
      </c>
      <c r="E638" t="s">
        <v>50</v>
      </c>
      <c r="F638" t="s">
        <v>996</v>
      </c>
    </row>
    <row r="639" spans="1:6">
      <c r="A639" s="9" t="s">
        <v>977</v>
      </c>
      <c r="B639" s="9">
        <v>15</v>
      </c>
      <c r="C639" t="s">
        <v>165</v>
      </c>
      <c r="D639" t="s">
        <v>1200</v>
      </c>
      <c r="E639" t="s">
        <v>50</v>
      </c>
      <c r="F639" t="s">
        <v>1049</v>
      </c>
    </row>
    <row r="640" spans="1:6">
      <c r="A640" s="9" t="s">
        <v>978</v>
      </c>
      <c r="B640" s="9">
        <v>16</v>
      </c>
      <c r="C640" t="s">
        <v>175</v>
      </c>
      <c r="D640" t="s">
        <v>1200</v>
      </c>
      <c r="E640" t="s">
        <v>50</v>
      </c>
      <c r="F640" t="s">
        <v>1008</v>
      </c>
    </row>
    <row r="641" spans="1:6">
      <c r="A641" s="9" t="s">
        <v>641</v>
      </c>
      <c r="B641" s="9">
        <v>1</v>
      </c>
      <c r="C641" t="s">
        <v>57</v>
      </c>
      <c r="D641" t="s">
        <v>1136</v>
      </c>
      <c r="E641" t="s">
        <v>63</v>
      </c>
      <c r="F641" t="s">
        <v>1557</v>
      </c>
    </row>
    <row r="642" spans="1:6">
      <c r="A642" s="9" t="s">
        <v>642</v>
      </c>
      <c r="B642" s="9">
        <v>2</v>
      </c>
      <c r="C642" t="s">
        <v>105</v>
      </c>
      <c r="D642" t="s">
        <v>1136</v>
      </c>
      <c r="E642" t="s">
        <v>63</v>
      </c>
      <c r="F642" t="s">
        <v>1558</v>
      </c>
    </row>
    <row r="643" spans="1:6">
      <c r="A643" s="9" t="s">
        <v>643</v>
      </c>
      <c r="B643" s="9">
        <v>3</v>
      </c>
      <c r="C643" t="s">
        <v>110</v>
      </c>
      <c r="D643" t="s">
        <v>1136</v>
      </c>
      <c r="E643" t="s">
        <v>63</v>
      </c>
      <c r="F643" t="s">
        <v>1559</v>
      </c>
    </row>
    <row r="644" spans="1:6">
      <c r="A644" s="9" t="s">
        <v>644</v>
      </c>
      <c r="B644" s="9">
        <v>4</v>
      </c>
      <c r="C644" t="s">
        <v>149</v>
      </c>
      <c r="D644" t="s">
        <v>1142</v>
      </c>
      <c r="E644" t="s">
        <v>63</v>
      </c>
      <c r="F644" t="s">
        <v>1560</v>
      </c>
    </row>
    <row r="645" spans="1:6">
      <c r="A645" s="9" t="s">
        <v>645</v>
      </c>
      <c r="B645" s="9">
        <v>5</v>
      </c>
      <c r="C645" t="s">
        <v>157</v>
      </c>
      <c r="D645" t="s">
        <v>1148</v>
      </c>
      <c r="E645" t="s">
        <v>63</v>
      </c>
      <c r="F645" t="s">
        <v>1031</v>
      </c>
    </row>
    <row r="646" spans="1:6">
      <c r="A646" s="9" t="s">
        <v>646</v>
      </c>
      <c r="B646" s="9">
        <v>6</v>
      </c>
      <c r="C646" t="s">
        <v>177</v>
      </c>
      <c r="D646" t="s">
        <v>1361</v>
      </c>
      <c r="E646" t="s">
        <v>63</v>
      </c>
      <c r="F646" t="s">
        <v>1561</v>
      </c>
    </row>
    <row r="647" spans="1:6">
      <c r="A647" s="9" t="s">
        <v>647</v>
      </c>
      <c r="B647" s="9">
        <v>7</v>
      </c>
      <c r="C647" t="s">
        <v>177</v>
      </c>
      <c r="D647" t="s">
        <v>1148</v>
      </c>
      <c r="E647" t="s">
        <v>63</v>
      </c>
      <c r="F647" t="s">
        <v>1071</v>
      </c>
    </row>
    <row r="648" spans="1:6">
      <c r="A648" s="9" t="s">
        <v>1562</v>
      </c>
      <c r="B648" s="9">
        <v>8</v>
      </c>
      <c r="C648" t="s">
        <v>177</v>
      </c>
      <c r="D648" t="s">
        <v>1359</v>
      </c>
      <c r="E648" t="s">
        <v>63</v>
      </c>
      <c r="F648" t="s">
        <v>1263</v>
      </c>
    </row>
    <row r="649" spans="1:6">
      <c r="A649" s="9" t="s">
        <v>1563</v>
      </c>
      <c r="B649" s="9">
        <v>1</v>
      </c>
      <c r="C649" t="s">
        <v>110</v>
      </c>
      <c r="D649" t="s">
        <v>1267</v>
      </c>
      <c r="E649" t="s">
        <v>1564</v>
      </c>
      <c r="F649" t="s">
        <v>1040</v>
      </c>
    </row>
    <row r="650" spans="1:6">
      <c r="A650" s="9" t="s">
        <v>1565</v>
      </c>
      <c r="B650" s="9">
        <v>2</v>
      </c>
      <c r="C650" t="s">
        <v>110</v>
      </c>
      <c r="D650" t="s">
        <v>1183</v>
      </c>
      <c r="E650" t="s">
        <v>1564</v>
      </c>
      <c r="F650" t="s">
        <v>1030</v>
      </c>
    </row>
    <row r="651" spans="1:6">
      <c r="A651" s="9" t="s">
        <v>1566</v>
      </c>
      <c r="B651" s="9">
        <v>3</v>
      </c>
      <c r="C651" t="s">
        <v>149</v>
      </c>
      <c r="D651" t="s">
        <v>1567</v>
      </c>
      <c r="E651" t="s">
        <v>1564</v>
      </c>
      <c r="F651" t="s">
        <v>1029</v>
      </c>
    </row>
    <row r="652" spans="1:6">
      <c r="A652" s="9" t="s">
        <v>1568</v>
      </c>
      <c r="B652" s="9">
        <v>4</v>
      </c>
      <c r="C652" t="s">
        <v>151</v>
      </c>
      <c r="D652" t="s">
        <v>1567</v>
      </c>
      <c r="E652" t="s">
        <v>1564</v>
      </c>
      <c r="F652" t="s">
        <v>1025</v>
      </c>
    </row>
    <row r="653" spans="1:6">
      <c r="A653" s="9" t="s">
        <v>1569</v>
      </c>
      <c r="B653" s="9">
        <v>5</v>
      </c>
      <c r="C653" t="s">
        <v>178</v>
      </c>
      <c r="D653" t="s">
        <v>1433</v>
      </c>
      <c r="E653" t="s">
        <v>1564</v>
      </c>
      <c r="F653" t="s">
        <v>1023</v>
      </c>
    </row>
    <row r="654" spans="1:6">
      <c r="A654" s="9" t="s">
        <v>1570</v>
      </c>
      <c r="B654" s="9">
        <v>6</v>
      </c>
      <c r="C654" t="s">
        <v>178</v>
      </c>
      <c r="D654" t="s">
        <v>1160</v>
      </c>
      <c r="E654" t="s">
        <v>1564</v>
      </c>
      <c r="F654" t="s">
        <v>996</v>
      </c>
    </row>
    <row r="655" spans="1:6">
      <c r="A655" s="9" t="s">
        <v>1791</v>
      </c>
      <c r="B655" s="9">
        <v>7</v>
      </c>
      <c r="C655" t="s">
        <v>179</v>
      </c>
      <c r="D655" t="s">
        <v>1433</v>
      </c>
      <c r="E655" t="s">
        <v>1564</v>
      </c>
      <c r="F655" t="s">
        <v>1051</v>
      </c>
    </row>
    <row r="656" spans="1:6">
      <c r="A656" s="9" t="s">
        <v>1571</v>
      </c>
      <c r="B656" s="9">
        <v>1</v>
      </c>
      <c r="C656" t="s">
        <v>130</v>
      </c>
      <c r="D656" t="s">
        <v>1368</v>
      </c>
      <c r="E656" t="s">
        <v>1572</v>
      </c>
      <c r="F656" t="s">
        <v>1000</v>
      </c>
    </row>
    <row r="657" spans="1:6">
      <c r="A657" s="9" t="s">
        <v>1573</v>
      </c>
      <c r="B657" s="9">
        <v>2</v>
      </c>
      <c r="C657" t="s">
        <v>130</v>
      </c>
      <c r="D657" t="s">
        <v>1281</v>
      </c>
      <c r="E657" t="s">
        <v>1572</v>
      </c>
      <c r="F657" t="s">
        <v>1060</v>
      </c>
    </row>
    <row r="658" spans="1:6">
      <c r="A658" s="9" t="s">
        <v>1574</v>
      </c>
      <c r="B658" s="9">
        <v>3</v>
      </c>
      <c r="C658" t="s">
        <v>148</v>
      </c>
      <c r="D658" t="s">
        <v>1368</v>
      </c>
      <c r="E658" t="s">
        <v>1572</v>
      </c>
      <c r="F658" t="s">
        <v>999</v>
      </c>
    </row>
    <row r="659" spans="1:6">
      <c r="A659" s="9" t="s">
        <v>1575</v>
      </c>
      <c r="B659" s="9">
        <v>4</v>
      </c>
      <c r="C659" t="s">
        <v>148</v>
      </c>
      <c r="D659" t="s">
        <v>1220</v>
      </c>
      <c r="E659" t="s">
        <v>1572</v>
      </c>
      <c r="F659" t="s">
        <v>1026</v>
      </c>
    </row>
    <row r="660" spans="1:6">
      <c r="A660" s="9" t="s">
        <v>1576</v>
      </c>
      <c r="B660" s="9">
        <v>5</v>
      </c>
      <c r="C660" t="s">
        <v>148</v>
      </c>
      <c r="D660" t="s">
        <v>1281</v>
      </c>
      <c r="E660" t="s">
        <v>1572</v>
      </c>
      <c r="F660" t="s">
        <v>1028</v>
      </c>
    </row>
    <row r="661" spans="1:6">
      <c r="A661" s="9" t="s">
        <v>1577</v>
      </c>
      <c r="B661" s="9">
        <v>6</v>
      </c>
      <c r="C661" t="s">
        <v>148</v>
      </c>
      <c r="D661" t="s">
        <v>1294</v>
      </c>
      <c r="E661" t="s">
        <v>1572</v>
      </c>
      <c r="F661" t="s">
        <v>1040</v>
      </c>
    </row>
    <row r="662" spans="1:6">
      <c r="A662" s="9" t="s">
        <v>1578</v>
      </c>
      <c r="B662" s="9">
        <v>7</v>
      </c>
      <c r="C662" t="s">
        <v>176</v>
      </c>
      <c r="D662" t="s">
        <v>1227</v>
      </c>
      <c r="E662" t="s">
        <v>1572</v>
      </c>
      <c r="F662" t="s">
        <v>1024</v>
      </c>
    </row>
    <row r="663" spans="1:6">
      <c r="A663" s="9" t="s">
        <v>1579</v>
      </c>
      <c r="B663" s="9">
        <v>8</v>
      </c>
      <c r="C663" t="s">
        <v>1117</v>
      </c>
      <c r="D663" t="s">
        <v>1227</v>
      </c>
      <c r="E663" t="s">
        <v>1572</v>
      </c>
      <c r="F663" t="s">
        <v>1036</v>
      </c>
    </row>
    <row r="664" spans="1:6">
      <c r="A664" s="9" t="s">
        <v>648</v>
      </c>
      <c r="B664" s="9">
        <v>1</v>
      </c>
      <c r="C664" t="s">
        <v>84</v>
      </c>
      <c r="D664" t="s">
        <v>1226</v>
      </c>
      <c r="E664" t="s">
        <v>146</v>
      </c>
      <c r="F664" t="s">
        <v>996</v>
      </c>
    </row>
    <row r="665" spans="1:6">
      <c r="A665" s="9" t="s">
        <v>649</v>
      </c>
      <c r="B665" s="9">
        <v>2</v>
      </c>
      <c r="C665" t="s">
        <v>87</v>
      </c>
      <c r="D665" t="s">
        <v>1226</v>
      </c>
      <c r="E665" t="s">
        <v>146</v>
      </c>
      <c r="F665" t="s">
        <v>1058</v>
      </c>
    </row>
    <row r="666" spans="1:6">
      <c r="A666" s="9" t="s">
        <v>650</v>
      </c>
      <c r="B666" s="9">
        <v>3</v>
      </c>
      <c r="C666" t="s">
        <v>1270</v>
      </c>
      <c r="D666" t="s">
        <v>1368</v>
      </c>
      <c r="E666" t="s">
        <v>146</v>
      </c>
      <c r="F666" t="s">
        <v>1000</v>
      </c>
    </row>
    <row r="667" spans="1:6">
      <c r="A667" s="9" t="s">
        <v>651</v>
      </c>
      <c r="B667" s="9">
        <v>4</v>
      </c>
      <c r="C667" t="s">
        <v>170</v>
      </c>
      <c r="D667" t="s">
        <v>1227</v>
      </c>
      <c r="E667" t="s">
        <v>146</v>
      </c>
      <c r="F667" t="s">
        <v>1031</v>
      </c>
    </row>
    <row r="668" spans="1:6">
      <c r="A668" s="9" t="s">
        <v>652</v>
      </c>
      <c r="B668" s="9">
        <v>5</v>
      </c>
      <c r="C668" t="s">
        <v>175</v>
      </c>
      <c r="D668" t="s">
        <v>1227</v>
      </c>
      <c r="E668" t="s">
        <v>146</v>
      </c>
      <c r="F668" t="s">
        <v>1037</v>
      </c>
    </row>
    <row r="669" spans="1:6">
      <c r="A669" s="9" t="s">
        <v>653</v>
      </c>
      <c r="B669" s="9">
        <v>6</v>
      </c>
      <c r="C669" t="s">
        <v>1117</v>
      </c>
      <c r="D669" t="s">
        <v>1119</v>
      </c>
      <c r="E669" t="s">
        <v>146</v>
      </c>
      <c r="F669" t="s">
        <v>1044</v>
      </c>
    </row>
    <row r="670" spans="1:6">
      <c r="A670" s="9" t="s">
        <v>654</v>
      </c>
      <c r="B670" s="9">
        <v>7</v>
      </c>
      <c r="C670" t="s">
        <v>1117</v>
      </c>
      <c r="D670" t="s">
        <v>1229</v>
      </c>
      <c r="E670" t="s">
        <v>146</v>
      </c>
      <c r="F670" t="s">
        <v>1001</v>
      </c>
    </row>
    <row r="671" spans="1:6">
      <c r="A671" s="9" t="s">
        <v>655</v>
      </c>
      <c r="B671" s="9">
        <v>8</v>
      </c>
      <c r="C671" t="s">
        <v>1117</v>
      </c>
      <c r="D671" t="s">
        <v>1122</v>
      </c>
      <c r="E671" t="s">
        <v>146</v>
      </c>
      <c r="F671" t="s">
        <v>1018</v>
      </c>
    </row>
    <row r="672" spans="1:6">
      <c r="A672" s="9" t="s">
        <v>1580</v>
      </c>
      <c r="B672" s="9">
        <v>9</v>
      </c>
      <c r="C672" t="s">
        <v>1117</v>
      </c>
      <c r="D672" t="s">
        <v>1228</v>
      </c>
      <c r="E672" t="s">
        <v>146</v>
      </c>
      <c r="F672" t="s">
        <v>1002</v>
      </c>
    </row>
    <row r="673" spans="1:6">
      <c r="A673" s="9" t="s">
        <v>656</v>
      </c>
      <c r="B673" s="9">
        <v>1</v>
      </c>
      <c r="C673" t="s">
        <v>84</v>
      </c>
      <c r="D673" t="s">
        <v>1183</v>
      </c>
      <c r="E673" t="s">
        <v>196</v>
      </c>
      <c r="F673" t="s">
        <v>1052</v>
      </c>
    </row>
    <row r="674" spans="1:6">
      <c r="A674" s="9" t="s">
        <v>657</v>
      </c>
      <c r="B674" s="9">
        <v>2</v>
      </c>
      <c r="C674" t="s">
        <v>84</v>
      </c>
      <c r="D674" t="s">
        <v>1276</v>
      </c>
      <c r="E674" t="s">
        <v>196</v>
      </c>
      <c r="F674" t="s">
        <v>1006</v>
      </c>
    </row>
    <row r="675" spans="1:6">
      <c r="A675" s="9" t="s">
        <v>658</v>
      </c>
      <c r="B675" s="9">
        <v>3</v>
      </c>
      <c r="C675" t="s">
        <v>87</v>
      </c>
      <c r="D675" t="s">
        <v>1183</v>
      </c>
      <c r="E675" t="s">
        <v>196</v>
      </c>
      <c r="F675" t="s">
        <v>1001</v>
      </c>
    </row>
    <row r="676" spans="1:6">
      <c r="A676" s="9" t="s">
        <v>659</v>
      </c>
      <c r="B676" s="9">
        <v>4</v>
      </c>
      <c r="C676" t="s">
        <v>87</v>
      </c>
      <c r="D676" t="s">
        <v>1276</v>
      </c>
      <c r="E676" t="s">
        <v>196</v>
      </c>
      <c r="F676" t="s">
        <v>1008</v>
      </c>
    </row>
    <row r="677" spans="1:6">
      <c r="A677" s="9" t="s">
        <v>660</v>
      </c>
      <c r="B677" s="9">
        <v>5</v>
      </c>
      <c r="C677" t="s">
        <v>170</v>
      </c>
      <c r="D677" t="s">
        <v>1123</v>
      </c>
      <c r="E677" t="s">
        <v>196</v>
      </c>
      <c r="F677" t="s">
        <v>1032</v>
      </c>
    </row>
    <row r="678" spans="1:6">
      <c r="A678" s="9" t="s">
        <v>661</v>
      </c>
      <c r="B678" s="9">
        <v>6</v>
      </c>
      <c r="C678" t="s">
        <v>172</v>
      </c>
      <c r="D678" t="s">
        <v>1123</v>
      </c>
      <c r="E678" t="s">
        <v>196</v>
      </c>
      <c r="F678" t="s">
        <v>1050</v>
      </c>
    </row>
    <row r="679" spans="1:6">
      <c r="A679" s="9" t="s">
        <v>1581</v>
      </c>
      <c r="B679" s="9">
        <v>1</v>
      </c>
      <c r="C679" t="s">
        <v>29</v>
      </c>
      <c r="D679" t="s">
        <v>1355</v>
      </c>
      <c r="E679" t="s">
        <v>1582</v>
      </c>
      <c r="F679" t="s">
        <v>1003</v>
      </c>
    </row>
    <row r="680" spans="1:6">
      <c r="A680" s="9" t="s">
        <v>1583</v>
      </c>
      <c r="B680" s="9">
        <v>2</v>
      </c>
      <c r="C680" t="s">
        <v>35</v>
      </c>
      <c r="D680" t="s">
        <v>1496</v>
      </c>
      <c r="E680" t="s">
        <v>1582</v>
      </c>
      <c r="F680" t="s">
        <v>1058</v>
      </c>
    </row>
    <row r="681" spans="1:6">
      <c r="A681" s="9" t="s">
        <v>1584</v>
      </c>
      <c r="B681" s="9">
        <v>3</v>
      </c>
      <c r="C681" t="s">
        <v>57</v>
      </c>
      <c r="D681" t="s">
        <v>1496</v>
      </c>
      <c r="E681" t="s">
        <v>1582</v>
      </c>
      <c r="F681" t="s">
        <v>1005</v>
      </c>
    </row>
    <row r="682" spans="1:6">
      <c r="A682" s="9" t="s">
        <v>1585</v>
      </c>
      <c r="B682" s="9">
        <v>4</v>
      </c>
      <c r="C682" t="s">
        <v>65</v>
      </c>
      <c r="D682" t="s">
        <v>1496</v>
      </c>
      <c r="E682" t="s">
        <v>1582</v>
      </c>
      <c r="F682" t="s">
        <v>1057</v>
      </c>
    </row>
    <row r="683" spans="1:6">
      <c r="A683" s="9" t="s">
        <v>1586</v>
      </c>
      <c r="B683" s="9">
        <v>5</v>
      </c>
      <c r="C683" t="s">
        <v>114</v>
      </c>
      <c r="D683" t="s">
        <v>1221</v>
      </c>
      <c r="E683" t="s">
        <v>1582</v>
      </c>
      <c r="F683" t="s">
        <v>1021</v>
      </c>
    </row>
    <row r="684" spans="1:6">
      <c r="A684" s="9" t="s">
        <v>1587</v>
      </c>
      <c r="B684" s="9">
        <v>6</v>
      </c>
      <c r="C684" t="s">
        <v>114</v>
      </c>
      <c r="D684" t="s">
        <v>1219</v>
      </c>
      <c r="E684" t="s">
        <v>1582</v>
      </c>
      <c r="F684" t="s">
        <v>1029</v>
      </c>
    </row>
    <row r="685" spans="1:6">
      <c r="A685" s="9" t="s">
        <v>1588</v>
      </c>
      <c r="B685" s="9">
        <v>1</v>
      </c>
      <c r="C685" t="s">
        <v>161</v>
      </c>
      <c r="D685" t="s">
        <v>1116</v>
      </c>
      <c r="E685" t="s">
        <v>1589</v>
      </c>
      <c r="F685" t="s">
        <v>1019</v>
      </c>
    </row>
    <row r="686" spans="1:6">
      <c r="A686" s="9" t="s">
        <v>1590</v>
      </c>
      <c r="B686" s="9">
        <v>2</v>
      </c>
      <c r="C686" t="s">
        <v>163</v>
      </c>
      <c r="D686" t="s">
        <v>1116</v>
      </c>
      <c r="E686" t="s">
        <v>1589</v>
      </c>
      <c r="F686" t="s">
        <v>1013</v>
      </c>
    </row>
    <row r="687" spans="1:6">
      <c r="A687" s="9" t="s">
        <v>1591</v>
      </c>
      <c r="B687" s="9">
        <v>3</v>
      </c>
      <c r="C687" t="s">
        <v>168</v>
      </c>
      <c r="D687" t="s">
        <v>1116</v>
      </c>
      <c r="E687" t="s">
        <v>1589</v>
      </c>
      <c r="F687" t="s">
        <v>1008</v>
      </c>
    </row>
    <row r="688" spans="1:6">
      <c r="A688" s="9" t="s">
        <v>1592</v>
      </c>
      <c r="B688" s="9">
        <v>4</v>
      </c>
      <c r="C688" t="s">
        <v>169</v>
      </c>
      <c r="D688" t="s">
        <v>1116</v>
      </c>
      <c r="E688" t="s">
        <v>1589</v>
      </c>
      <c r="F688" t="s">
        <v>994</v>
      </c>
    </row>
    <row r="689" spans="1:6">
      <c r="A689" s="9" t="s">
        <v>1593</v>
      </c>
      <c r="B689" s="9">
        <v>5</v>
      </c>
      <c r="C689" t="s">
        <v>173</v>
      </c>
      <c r="D689" t="s">
        <v>1116</v>
      </c>
      <c r="E689" t="s">
        <v>1589</v>
      </c>
      <c r="F689" t="s">
        <v>996</v>
      </c>
    </row>
    <row r="690" spans="1:6">
      <c r="A690" s="9" t="s">
        <v>662</v>
      </c>
      <c r="B690" s="9">
        <v>1</v>
      </c>
      <c r="C690" t="s">
        <v>122</v>
      </c>
      <c r="D690" t="s">
        <v>1119</v>
      </c>
      <c r="E690" t="s">
        <v>119</v>
      </c>
      <c r="F690" t="s">
        <v>998</v>
      </c>
    </row>
    <row r="691" spans="1:6">
      <c r="A691" s="9" t="s">
        <v>663</v>
      </c>
      <c r="B691" s="9">
        <v>2</v>
      </c>
      <c r="C691" t="s">
        <v>122</v>
      </c>
      <c r="D691" t="s">
        <v>1293</v>
      </c>
      <c r="E691" t="s">
        <v>119</v>
      </c>
      <c r="F691" t="s">
        <v>1030</v>
      </c>
    </row>
    <row r="692" spans="1:6">
      <c r="A692" s="9" t="s">
        <v>664</v>
      </c>
      <c r="B692" s="9">
        <v>3</v>
      </c>
      <c r="C692" t="s">
        <v>154</v>
      </c>
      <c r="D692" t="s">
        <v>1149</v>
      </c>
      <c r="E692" t="s">
        <v>119</v>
      </c>
      <c r="F692" t="s">
        <v>1066</v>
      </c>
    </row>
    <row r="693" spans="1:6">
      <c r="A693" s="9" t="s">
        <v>665</v>
      </c>
      <c r="B693" s="9">
        <v>4</v>
      </c>
      <c r="C693" t="s">
        <v>154</v>
      </c>
      <c r="D693" t="s">
        <v>1594</v>
      </c>
      <c r="E693" t="s">
        <v>119</v>
      </c>
      <c r="F693" t="s">
        <v>1024</v>
      </c>
    </row>
    <row r="694" spans="1:6">
      <c r="A694" s="9" t="s">
        <v>666</v>
      </c>
      <c r="B694" s="9">
        <v>5</v>
      </c>
      <c r="C694" t="s">
        <v>154</v>
      </c>
      <c r="D694" t="s">
        <v>1595</v>
      </c>
      <c r="E694" t="s">
        <v>119</v>
      </c>
      <c r="F694" t="s">
        <v>1018</v>
      </c>
    </row>
    <row r="695" spans="1:6">
      <c r="A695" s="9" t="s">
        <v>667</v>
      </c>
      <c r="B695" s="9">
        <v>6</v>
      </c>
      <c r="C695" t="s">
        <v>154</v>
      </c>
      <c r="D695" t="s">
        <v>1153</v>
      </c>
      <c r="E695" t="s">
        <v>119</v>
      </c>
      <c r="F695" t="s">
        <v>1065</v>
      </c>
    </row>
    <row r="696" spans="1:6">
      <c r="A696" s="9" t="s">
        <v>668</v>
      </c>
      <c r="B696" s="9">
        <v>7</v>
      </c>
      <c r="C696" t="s">
        <v>154</v>
      </c>
      <c r="D696" t="s">
        <v>1596</v>
      </c>
      <c r="E696" t="s">
        <v>119</v>
      </c>
      <c r="F696" t="s">
        <v>1263</v>
      </c>
    </row>
    <row r="697" spans="1:6">
      <c r="A697" s="9" t="s">
        <v>669</v>
      </c>
      <c r="B697" s="9">
        <v>8</v>
      </c>
      <c r="C697" t="s">
        <v>161</v>
      </c>
      <c r="D697" t="s">
        <v>1231</v>
      </c>
      <c r="E697" t="s">
        <v>119</v>
      </c>
      <c r="F697" t="s">
        <v>1002</v>
      </c>
    </row>
    <row r="698" spans="1:6">
      <c r="A698" s="9" t="s">
        <v>670</v>
      </c>
      <c r="B698" s="9">
        <v>1</v>
      </c>
      <c r="C698" t="s">
        <v>84</v>
      </c>
      <c r="D698" t="s">
        <v>1230</v>
      </c>
      <c r="E698" t="s">
        <v>97</v>
      </c>
      <c r="F698" t="s">
        <v>1037</v>
      </c>
    </row>
    <row r="699" spans="1:6">
      <c r="A699" s="9" t="s">
        <v>671</v>
      </c>
      <c r="B699" s="9">
        <v>2</v>
      </c>
      <c r="C699" t="s">
        <v>87</v>
      </c>
      <c r="D699" t="s">
        <v>1230</v>
      </c>
      <c r="E699" t="s">
        <v>97</v>
      </c>
      <c r="F699" t="s">
        <v>1031</v>
      </c>
    </row>
    <row r="700" spans="1:6">
      <c r="A700" s="9" t="s">
        <v>672</v>
      </c>
      <c r="B700" s="9">
        <v>3</v>
      </c>
      <c r="C700" t="s">
        <v>131</v>
      </c>
      <c r="D700" t="s">
        <v>1118</v>
      </c>
      <c r="E700" t="s">
        <v>97</v>
      </c>
      <c r="F700" t="s">
        <v>1025</v>
      </c>
    </row>
    <row r="701" spans="1:6">
      <c r="A701" s="9" t="s">
        <v>673</v>
      </c>
      <c r="B701" s="9">
        <v>4</v>
      </c>
      <c r="C701" t="s">
        <v>133</v>
      </c>
      <c r="D701" t="s">
        <v>1231</v>
      </c>
      <c r="E701" t="s">
        <v>97</v>
      </c>
      <c r="F701" t="s">
        <v>1036</v>
      </c>
    </row>
    <row r="702" spans="1:6">
      <c r="A702" s="9" t="s">
        <v>674</v>
      </c>
      <c r="B702" s="9">
        <v>5</v>
      </c>
      <c r="C702" t="s">
        <v>133</v>
      </c>
      <c r="D702" t="s">
        <v>1185</v>
      </c>
      <c r="E702" t="s">
        <v>97</v>
      </c>
      <c r="F702" t="s">
        <v>1028</v>
      </c>
    </row>
    <row r="703" spans="1:6">
      <c r="A703" s="9" t="s">
        <v>675</v>
      </c>
      <c r="B703" s="9">
        <v>6</v>
      </c>
      <c r="C703" t="s">
        <v>135</v>
      </c>
      <c r="D703" t="s">
        <v>1231</v>
      </c>
      <c r="E703" t="s">
        <v>97</v>
      </c>
      <c r="F703" t="s">
        <v>1026</v>
      </c>
    </row>
    <row r="704" spans="1:6">
      <c r="A704" s="9" t="s">
        <v>1597</v>
      </c>
      <c r="B704" s="9">
        <v>7</v>
      </c>
      <c r="C704" t="s">
        <v>135</v>
      </c>
      <c r="D704" t="s">
        <v>1220</v>
      </c>
      <c r="E704" t="s">
        <v>97</v>
      </c>
      <c r="F704" t="s">
        <v>1030</v>
      </c>
    </row>
    <row r="705" spans="1:6">
      <c r="A705" s="9" t="s">
        <v>1598</v>
      </c>
      <c r="B705" s="9">
        <v>8</v>
      </c>
      <c r="C705" t="s">
        <v>135</v>
      </c>
      <c r="D705" t="s">
        <v>1294</v>
      </c>
      <c r="E705" t="s">
        <v>97</v>
      </c>
      <c r="F705" t="s">
        <v>1018</v>
      </c>
    </row>
    <row r="706" spans="1:6">
      <c r="A706" s="9" t="s">
        <v>1599</v>
      </c>
      <c r="B706" s="9">
        <v>9</v>
      </c>
      <c r="C706" t="s">
        <v>135</v>
      </c>
      <c r="D706" t="s">
        <v>1185</v>
      </c>
      <c r="E706" t="s">
        <v>97</v>
      </c>
      <c r="F706" t="s">
        <v>1038</v>
      </c>
    </row>
    <row r="707" spans="1:6">
      <c r="A707" s="9" t="s">
        <v>1600</v>
      </c>
      <c r="B707" s="9">
        <v>10</v>
      </c>
      <c r="C707" t="s">
        <v>145</v>
      </c>
      <c r="D707" t="s">
        <v>1118</v>
      </c>
      <c r="E707" t="s">
        <v>97</v>
      </c>
      <c r="F707" t="s">
        <v>1053</v>
      </c>
    </row>
    <row r="708" spans="1:6">
      <c r="A708" s="9" t="s">
        <v>1601</v>
      </c>
      <c r="B708" s="9">
        <v>1</v>
      </c>
      <c r="C708" t="s">
        <v>43</v>
      </c>
      <c r="D708" t="s">
        <v>1226</v>
      </c>
      <c r="E708" t="s">
        <v>1602</v>
      </c>
      <c r="F708" t="s">
        <v>1019</v>
      </c>
    </row>
    <row r="709" spans="1:6">
      <c r="A709" s="9" t="s">
        <v>1603</v>
      </c>
      <c r="B709" s="9">
        <v>2</v>
      </c>
      <c r="C709" t="s">
        <v>118</v>
      </c>
      <c r="D709" t="s">
        <v>1185</v>
      </c>
      <c r="E709" t="s">
        <v>1602</v>
      </c>
      <c r="F709" t="s">
        <v>1010</v>
      </c>
    </row>
    <row r="710" spans="1:6">
      <c r="A710" s="9" t="s">
        <v>1604</v>
      </c>
      <c r="B710" s="9">
        <v>3</v>
      </c>
      <c r="C710" t="s">
        <v>123</v>
      </c>
      <c r="D710" t="s">
        <v>1119</v>
      </c>
      <c r="E710" t="s">
        <v>1602</v>
      </c>
      <c r="F710" t="s">
        <v>1042</v>
      </c>
    </row>
    <row r="711" spans="1:6">
      <c r="A711" s="9" t="s">
        <v>1605</v>
      </c>
      <c r="B711" s="9">
        <v>4</v>
      </c>
      <c r="C711" t="s">
        <v>123</v>
      </c>
      <c r="D711" t="s">
        <v>1251</v>
      </c>
      <c r="E711" t="s">
        <v>1602</v>
      </c>
      <c r="F711" t="s">
        <v>1027</v>
      </c>
    </row>
    <row r="712" spans="1:6">
      <c r="A712" s="9" t="s">
        <v>1606</v>
      </c>
      <c r="B712" s="9">
        <v>5</v>
      </c>
      <c r="C712" t="s">
        <v>123</v>
      </c>
      <c r="D712" t="s">
        <v>1294</v>
      </c>
      <c r="E712" t="s">
        <v>1602</v>
      </c>
      <c r="F712" t="s">
        <v>1061</v>
      </c>
    </row>
    <row r="713" spans="1:6">
      <c r="A713" s="9" t="s">
        <v>1607</v>
      </c>
      <c r="B713" s="9">
        <v>6</v>
      </c>
      <c r="C713" t="s">
        <v>123</v>
      </c>
      <c r="D713" t="s">
        <v>1295</v>
      </c>
      <c r="E713" t="s">
        <v>1602</v>
      </c>
      <c r="F713" t="s">
        <v>1006</v>
      </c>
    </row>
    <row r="714" spans="1:6">
      <c r="A714" s="9" t="s">
        <v>1608</v>
      </c>
      <c r="B714" s="9">
        <v>7</v>
      </c>
      <c r="C714" t="s">
        <v>1254</v>
      </c>
      <c r="D714" t="s">
        <v>1185</v>
      </c>
      <c r="E714" t="s">
        <v>1602</v>
      </c>
      <c r="F714" t="s">
        <v>994</v>
      </c>
    </row>
    <row r="715" spans="1:6">
      <c r="A715" s="9" t="s">
        <v>1609</v>
      </c>
      <c r="B715" s="9">
        <v>8</v>
      </c>
      <c r="C715" t="s">
        <v>158</v>
      </c>
      <c r="D715" t="s">
        <v>1458</v>
      </c>
      <c r="E715" t="s">
        <v>1602</v>
      </c>
      <c r="F715" t="s">
        <v>1002</v>
      </c>
    </row>
    <row r="716" spans="1:6">
      <c r="A716" s="9" t="s">
        <v>1610</v>
      </c>
      <c r="B716" s="9">
        <v>9</v>
      </c>
      <c r="C716" t="s">
        <v>162</v>
      </c>
      <c r="D716" t="s">
        <v>1231</v>
      </c>
      <c r="E716" t="s">
        <v>1602</v>
      </c>
      <c r="F716" t="s">
        <v>1001</v>
      </c>
    </row>
    <row r="717" spans="1:6">
      <c r="A717" s="9" t="s">
        <v>676</v>
      </c>
      <c r="B717" s="9">
        <v>1</v>
      </c>
      <c r="C717" t="s">
        <v>118</v>
      </c>
      <c r="D717" t="s">
        <v>1251</v>
      </c>
      <c r="E717" t="s">
        <v>26</v>
      </c>
      <c r="F717" t="s">
        <v>1026</v>
      </c>
    </row>
    <row r="718" spans="1:6">
      <c r="A718" s="9" t="s">
        <v>677</v>
      </c>
      <c r="B718" s="9">
        <v>2</v>
      </c>
      <c r="C718" t="s">
        <v>122</v>
      </c>
      <c r="D718" t="s">
        <v>1251</v>
      </c>
      <c r="E718" t="s">
        <v>26</v>
      </c>
      <c r="F718" t="s">
        <v>1039</v>
      </c>
    </row>
    <row r="719" spans="1:6">
      <c r="A719" s="9" t="s">
        <v>678</v>
      </c>
      <c r="B719" s="9">
        <v>3</v>
      </c>
      <c r="C719" t="s">
        <v>154</v>
      </c>
      <c r="D719" t="s">
        <v>1310</v>
      </c>
      <c r="E719" t="s">
        <v>26</v>
      </c>
      <c r="F719" t="s">
        <v>1023</v>
      </c>
    </row>
    <row r="720" spans="1:6">
      <c r="A720" s="9" t="s">
        <v>679</v>
      </c>
      <c r="B720" s="9">
        <v>4</v>
      </c>
      <c r="C720" t="s">
        <v>154</v>
      </c>
      <c r="D720" t="s">
        <v>1311</v>
      </c>
      <c r="E720" t="s">
        <v>26</v>
      </c>
      <c r="F720" t="s">
        <v>1030</v>
      </c>
    </row>
    <row r="721" spans="1:6">
      <c r="A721" s="9" t="s">
        <v>680</v>
      </c>
      <c r="B721" s="9">
        <v>5</v>
      </c>
      <c r="C721" t="s">
        <v>154</v>
      </c>
      <c r="D721" t="s">
        <v>1215</v>
      </c>
      <c r="E721" t="s">
        <v>26</v>
      </c>
      <c r="F721" t="s">
        <v>1171</v>
      </c>
    </row>
    <row r="722" spans="1:6">
      <c r="A722" s="9" t="s">
        <v>681</v>
      </c>
      <c r="B722" s="9">
        <v>6</v>
      </c>
      <c r="C722" t="s">
        <v>161</v>
      </c>
      <c r="D722" t="s">
        <v>1149</v>
      </c>
      <c r="E722" t="s">
        <v>26</v>
      </c>
      <c r="F722" t="s">
        <v>1044</v>
      </c>
    </row>
    <row r="723" spans="1:6">
      <c r="A723" s="9" t="s">
        <v>682</v>
      </c>
      <c r="B723" s="9">
        <v>7</v>
      </c>
      <c r="C723" t="s">
        <v>161</v>
      </c>
      <c r="D723" t="s">
        <v>1150</v>
      </c>
      <c r="E723" t="s">
        <v>26</v>
      </c>
      <c r="F723" t="s">
        <v>1000</v>
      </c>
    </row>
    <row r="724" spans="1:6">
      <c r="A724" s="9" t="s">
        <v>683</v>
      </c>
      <c r="B724" s="9">
        <v>8</v>
      </c>
      <c r="C724" t="s">
        <v>161</v>
      </c>
      <c r="D724" t="s">
        <v>1151</v>
      </c>
      <c r="E724" t="s">
        <v>26</v>
      </c>
      <c r="F724" t="s">
        <v>1018</v>
      </c>
    </row>
    <row r="725" spans="1:6">
      <c r="A725" s="9" t="s">
        <v>684</v>
      </c>
      <c r="B725" s="9">
        <v>9</v>
      </c>
      <c r="C725" t="s">
        <v>161</v>
      </c>
      <c r="D725" t="s">
        <v>1152</v>
      </c>
      <c r="E725" t="s">
        <v>26</v>
      </c>
      <c r="F725" t="s">
        <v>996</v>
      </c>
    </row>
    <row r="726" spans="1:6">
      <c r="A726" s="9" t="s">
        <v>1611</v>
      </c>
      <c r="B726" s="9">
        <v>10</v>
      </c>
      <c r="C726" t="s">
        <v>161</v>
      </c>
      <c r="D726" t="s">
        <v>1153</v>
      </c>
      <c r="E726" t="s">
        <v>26</v>
      </c>
      <c r="F726" t="s">
        <v>995</v>
      </c>
    </row>
    <row r="727" spans="1:6">
      <c r="A727" s="9" t="s">
        <v>1612</v>
      </c>
      <c r="B727" s="9">
        <v>1</v>
      </c>
      <c r="C727" t="s">
        <v>162</v>
      </c>
      <c r="D727" t="s">
        <v>1116</v>
      </c>
      <c r="E727" t="s">
        <v>1613</v>
      </c>
      <c r="F727" t="s">
        <v>1007</v>
      </c>
    </row>
    <row r="728" spans="1:6">
      <c r="A728" s="9" t="s">
        <v>1614</v>
      </c>
      <c r="B728" s="9">
        <v>2</v>
      </c>
      <c r="C728" t="s">
        <v>1147</v>
      </c>
      <c r="D728" t="s">
        <v>1116</v>
      </c>
      <c r="E728" t="s">
        <v>1613</v>
      </c>
      <c r="F728" t="s">
        <v>1048</v>
      </c>
    </row>
    <row r="729" spans="1:6">
      <c r="A729" s="9" t="s">
        <v>1615</v>
      </c>
      <c r="B729" s="9">
        <v>3</v>
      </c>
      <c r="C729" t="s">
        <v>170</v>
      </c>
      <c r="D729" t="s">
        <v>1116</v>
      </c>
      <c r="E729" t="s">
        <v>1613</v>
      </c>
      <c r="F729" t="s">
        <v>996</v>
      </c>
    </row>
    <row r="730" spans="1:6">
      <c r="A730" s="9" t="s">
        <v>1616</v>
      </c>
      <c r="B730" s="9">
        <v>4</v>
      </c>
      <c r="C730" t="s">
        <v>175</v>
      </c>
      <c r="D730" t="s">
        <v>1116</v>
      </c>
      <c r="E730" t="s">
        <v>1613</v>
      </c>
      <c r="F730" t="s">
        <v>1011</v>
      </c>
    </row>
    <row r="731" spans="1:6">
      <c r="A731" s="9" t="s">
        <v>1617</v>
      </c>
      <c r="B731" s="9">
        <v>5</v>
      </c>
      <c r="C731" t="s">
        <v>176</v>
      </c>
      <c r="D731" t="s">
        <v>1116</v>
      </c>
      <c r="E731" t="s">
        <v>1613</v>
      </c>
      <c r="F731" t="s">
        <v>1008</v>
      </c>
    </row>
    <row r="732" spans="1:6">
      <c r="A732" s="9" t="s">
        <v>1618</v>
      </c>
      <c r="B732" s="9">
        <v>6</v>
      </c>
      <c r="C732" t="s">
        <v>178</v>
      </c>
      <c r="D732" t="s">
        <v>1116</v>
      </c>
      <c r="E732" t="s">
        <v>1613</v>
      </c>
      <c r="F732" t="s">
        <v>1013</v>
      </c>
    </row>
    <row r="733" spans="1:6">
      <c r="A733" s="9" t="s">
        <v>685</v>
      </c>
      <c r="B733" s="9">
        <v>1</v>
      </c>
      <c r="C733" t="s">
        <v>158</v>
      </c>
      <c r="D733" t="s">
        <v>1459</v>
      </c>
      <c r="E733" t="s">
        <v>159</v>
      </c>
      <c r="F733" t="s">
        <v>999</v>
      </c>
    </row>
    <row r="734" spans="1:6">
      <c r="A734" s="9" t="s">
        <v>686</v>
      </c>
      <c r="B734" s="9">
        <v>1</v>
      </c>
      <c r="C734" t="s">
        <v>138</v>
      </c>
      <c r="D734" t="s">
        <v>1368</v>
      </c>
      <c r="E734" t="s">
        <v>142</v>
      </c>
      <c r="F734" t="s">
        <v>1000</v>
      </c>
    </row>
    <row r="735" spans="1:6">
      <c r="A735" s="9" t="s">
        <v>687</v>
      </c>
      <c r="B735" s="9">
        <v>2</v>
      </c>
      <c r="C735" t="s">
        <v>138</v>
      </c>
      <c r="D735" t="s">
        <v>1220</v>
      </c>
      <c r="E735" t="s">
        <v>142</v>
      </c>
      <c r="F735" t="s">
        <v>1040</v>
      </c>
    </row>
    <row r="736" spans="1:6">
      <c r="A736" s="9" t="s">
        <v>688</v>
      </c>
      <c r="B736" s="9">
        <v>3</v>
      </c>
      <c r="C736" t="s">
        <v>138</v>
      </c>
      <c r="D736" t="s">
        <v>1281</v>
      </c>
      <c r="E736" t="s">
        <v>142</v>
      </c>
      <c r="F736" t="s">
        <v>1030</v>
      </c>
    </row>
    <row r="737" spans="1:6">
      <c r="A737" s="9" t="s">
        <v>689</v>
      </c>
      <c r="B737" s="9">
        <v>4</v>
      </c>
      <c r="C737" t="s">
        <v>138</v>
      </c>
      <c r="D737" t="s">
        <v>1294</v>
      </c>
      <c r="E737" t="s">
        <v>142</v>
      </c>
      <c r="F737" t="s">
        <v>1026</v>
      </c>
    </row>
    <row r="738" spans="1:6">
      <c r="A738" s="9" t="s">
        <v>690</v>
      </c>
      <c r="B738" s="9">
        <v>5</v>
      </c>
      <c r="C738" t="s">
        <v>168</v>
      </c>
      <c r="D738" t="s">
        <v>1123</v>
      </c>
      <c r="E738" t="s">
        <v>142</v>
      </c>
      <c r="F738" t="s">
        <v>1050</v>
      </c>
    </row>
    <row r="739" spans="1:6">
      <c r="A739" s="9" t="s">
        <v>691</v>
      </c>
      <c r="B739" s="9">
        <v>6</v>
      </c>
      <c r="C739" t="s">
        <v>169</v>
      </c>
      <c r="D739" t="s">
        <v>1123</v>
      </c>
      <c r="E739" t="s">
        <v>142</v>
      </c>
      <c r="F739" t="s">
        <v>1002</v>
      </c>
    </row>
    <row r="740" spans="1:6">
      <c r="A740" s="9" t="s">
        <v>692</v>
      </c>
      <c r="B740" s="9">
        <v>7</v>
      </c>
      <c r="C740" t="s">
        <v>177</v>
      </c>
      <c r="D740" t="s">
        <v>1595</v>
      </c>
      <c r="E740" t="s">
        <v>142</v>
      </c>
      <c r="F740" t="s">
        <v>1018</v>
      </c>
    </row>
    <row r="741" spans="1:6">
      <c r="A741" s="9" t="s">
        <v>1619</v>
      </c>
      <c r="B741" s="9">
        <v>8</v>
      </c>
      <c r="C741" t="s">
        <v>177</v>
      </c>
      <c r="D741" t="s">
        <v>1596</v>
      </c>
      <c r="E741" t="s">
        <v>142</v>
      </c>
      <c r="F741" t="s">
        <v>1171</v>
      </c>
    </row>
    <row r="742" spans="1:6">
      <c r="A742" s="9" t="s">
        <v>1620</v>
      </c>
      <c r="B742" s="9">
        <v>9</v>
      </c>
      <c r="C742" t="s">
        <v>177</v>
      </c>
      <c r="D742" t="s">
        <v>1594</v>
      </c>
      <c r="E742" t="s">
        <v>142</v>
      </c>
      <c r="F742" t="s">
        <v>1028</v>
      </c>
    </row>
    <row r="743" spans="1:6">
      <c r="A743" s="9" t="s">
        <v>1621</v>
      </c>
      <c r="B743" s="9">
        <v>10</v>
      </c>
      <c r="C743" t="s">
        <v>177</v>
      </c>
      <c r="D743" t="s">
        <v>1160</v>
      </c>
      <c r="E743" t="s">
        <v>142</v>
      </c>
      <c r="F743" t="s">
        <v>995</v>
      </c>
    </row>
    <row r="744" spans="1:6">
      <c r="A744" s="9" t="s">
        <v>693</v>
      </c>
      <c r="B744" s="9">
        <v>1</v>
      </c>
      <c r="C744" t="s">
        <v>51</v>
      </c>
      <c r="D744" t="s">
        <v>1355</v>
      </c>
      <c r="E744" t="s">
        <v>47</v>
      </c>
      <c r="F744" t="s">
        <v>1021</v>
      </c>
    </row>
    <row r="745" spans="1:6">
      <c r="A745" s="9" t="s">
        <v>694</v>
      </c>
      <c r="B745" s="9">
        <v>2</v>
      </c>
      <c r="C745" t="s">
        <v>51</v>
      </c>
      <c r="D745" t="s">
        <v>1218</v>
      </c>
      <c r="E745" t="s">
        <v>47</v>
      </c>
      <c r="F745" t="s">
        <v>1051</v>
      </c>
    </row>
    <row r="746" spans="1:6">
      <c r="A746" s="9" t="s">
        <v>695</v>
      </c>
      <c r="B746" s="9">
        <v>3</v>
      </c>
      <c r="C746" t="s">
        <v>124</v>
      </c>
      <c r="D746" t="s">
        <v>1219</v>
      </c>
      <c r="E746" t="s">
        <v>47</v>
      </c>
      <c r="F746" t="s">
        <v>1041</v>
      </c>
    </row>
    <row r="747" spans="1:6">
      <c r="A747" s="9" t="s">
        <v>696</v>
      </c>
      <c r="B747" s="9">
        <v>4</v>
      </c>
      <c r="C747" t="s">
        <v>1254</v>
      </c>
      <c r="D747" t="s">
        <v>1221</v>
      </c>
      <c r="E747" t="s">
        <v>47</v>
      </c>
      <c r="F747" t="s">
        <v>1003</v>
      </c>
    </row>
    <row r="748" spans="1:6">
      <c r="A748" s="9" t="s">
        <v>697</v>
      </c>
      <c r="B748" s="9">
        <v>5</v>
      </c>
      <c r="C748" t="s">
        <v>1254</v>
      </c>
      <c r="D748" t="s">
        <v>1219</v>
      </c>
      <c r="E748" t="s">
        <v>47</v>
      </c>
      <c r="F748" t="s">
        <v>1025</v>
      </c>
    </row>
    <row r="749" spans="1:6">
      <c r="A749" s="9" t="s">
        <v>698</v>
      </c>
      <c r="B749" s="9">
        <v>6</v>
      </c>
      <c r="C749" t="s">
        <v>157</v>
      </c>
      <c r="D749" t="s">
        <v>1159</v>
      </c>
      <c r="E749" t="s">
        <v>47</v>
      </c>
      <c r="F749" t="s">
        <v>1050</v>
      </c>
    </row>
    <row r="750" spans="1:6">
      <c r="A750" s="9" t="s">
        <v>699</v>
      </c>
      <c r="B750" s="9">
        <v>1</v>
      </c>
      <c r="C750" t="s">
        <v>160</v>
      </c>
      <c r="D750" t="s">
        <v>1116</v>
      </c>
      <c r="E750" t="s">
        <v>82</v>
      </c>
      <c r="F750" t="s">
        <v>1064</v>
      </c>
    </row>
    <row r="751" spans="1:6">
      <c r="A751" s="9" t="s">
        <v>700</v>
      </c>
      <c r="B751" s="9">
        <v>2</v>
      </c>
      <c r="C751" t="s">
        <v>172</v>
      </c>
      <c r="D751" t="s">
        <v>1116</v>
      </c>
      <c r="E751" t="s">
        <v>82</v>
      </c>
      <c r="F751" t="s">
        <v>1065</v>
      </c>
    </row>
    <row r="752" spans="1:6">
      <c r="A752" s="9" t="s">
        <v>701</v>
      </c>
      <c r="B752" s="9">
        <v>3</v>
      </c>
      <c r="C752" t="s">
        <v>174</v>
      </c>
      <c r="D752" t="s">
        <v>1116</v>
      </c>
      <c r="E752" t="s">
        <v>82</v>
      </c>
      <c r="F752" t="s">
        <v>1012</v>
      </c>
    </row>
    <row r="753" spans="1:6">
      <c r="A753" s="9" t="s">
        <v>702</v>
      </c>
      <c r="B753" s="9">
        <v>1</v>
      </c>
      <c r="C753" t="s">
        <v>67</v>
      </c>
      <c r="D753" t="s">
        <v>1622</v>
      </c>
      <c r="E753" t="s">
        <v>129</v>
      </c>
      <c r="F753" t="s">
        <v>1032</v>
      </c>
    </row>
    <row r="754" spans="1:6">
      <c r="A754" s="9" t="s">
        <v>703</v>
      </c>
      <c r="B754" s="9">
        <v>2</v>
      </c>
      <c r="C754" t="s">
        <v>72</v>
      </c>
      <c r="D754" t="s">
        <v>1622</v>
      </c>
      <c r="E754" t="s">
        <v>129</v>
      </c>
      <c r="F754" t="s">
        <v>1002</v>
      </c>
    </row>
    <row r="755" spans="1:6">
      <c r="A755" s="9" t="s">
        <v>704</v>
      </c>
      <c r="B755" s="9">
        <v>3</v>
      </c>
      <c r="C755" t="s">
        <v>125</v>
      </c>
      <c r="D755" t="s">
        <v>1623</v>
      </c>
      <c r="E755" t="s">
        <v>129</v>
      </c>
      <c r="F755" t="s">
        <v>999</v>
      </c>
    </row>
    <row r="756" spans="1:6">
      <c r="A756" s="9" t="s">
        <v>705</v>
      </c>
      <c r="B756" s="9">
        <v>4</v>
      </c>
      <c r="C756" t="s">
        <v>125</v>
      </c>
      <c r="D756" t="s">
        <v>1624</v>
      </c>
      <c r="E756" t="s">
        <v>129</v>
      </c>
      <c r="F756" t="s">
        <v>1030</v>
      </c>
    </row>
    <row r="757" spans="1:6">
      <c r="A757" s="9" t="s">
        <v>706</v>
      </c>
      <c r="B757" s="9">
        <v>5</v>
      </c>
      <c r="C757" t="s">
        <v>125</v>
      </c>
      <c r="D757" t="s">
        <v>1414</v>
      </c>
      <c r="E757" t="s">
        <v>129</v>
      </c>
      <c r="F757" t="s">
        <v>1027</v>
      </c>
    </row>
    <row r="758" spans="1:6">
      <c r="A758" s="9" t="s">
        <v>707</v>
      </c>
      <c r="B758" s="9">
        <v>6</v>
      </c>
      <c r="C758" t="s">
        <v>165</v>
      </c>
      <c r="D758" t="s">
        <v>1625</v>
      </c>
      <c r="E758" t="s">
        <v>129</v>
      </c>
      <c r="F758" t="s">
        <v>1050</v>
      </c>
    </row>
    <row r="759" spans="1:6">
      <c r="A759" s="9" t="s">
        <v>708</v>
      </c>
      <c r="B759" s="9">
        <v>7</v>
      </c>
      <c r="C759" t="s">
        <v>165</v>
      </c>
      <c r="D759" t="s">
        <v>1626</v>
      </c>
      <c r="E759" t="s">
        <v>129</v>
      </c>
      <c r="F759" t="s">
        <v>1018</v>
      </c>
    </row>
    <row r="760" spans="1:6">
      <c r="A760" s="9" t="s">
        <v>1627</v>
      </c>
      <c r="B760" s="9">
        <v>8</v>
      </c>
      <c r="C760" t="s">
        <v>165</v>
      </c>
      <c r="D760" t="s">
        <v>1119</v>
      </c>
      <c r="E760" t="s">
        <v>129</v>
      </c>
      <c r="F760" t="s">
        <v>1054</v>
      </c>
    </row>
    <row r="761" spans="1:6">
      <c r="A761" s="9" t="s">
        <v>1628</v>
      </c>
      <c r="B761" s="9">
        <v>1</v>
      </c>
      <c r="C761" t="s">
        <v>35</v>
      </c>
      <c r="D761" t="s">
        <v>1226</v>
      </c>
      <c r="E761" t="s">
        <v>1629</v>
      </c>
      <c r="F761" t="s">
        <v>997</v>
      </c>
    </row>
    <row r="762" spans="1:6">
      <c r="A762" s="9" t="s">
        <v>1630</v>
      </c>
      <c r="B762" s="9">
        <v>2</v>
      </c>
      <c r="C762" t="s">
        <v>115</v>
      </c>
      <c r="D762" t="s">
        <v>1119</v>
      </c>
      <c r="E762" t="s">
        <v>1629</v>
      </c>
      <c r="F762" t="s">
        <v>998</v>
      </c>
    </row>
    <row r="763" spans="1:6">
      <c r="A763" s="9" t="s">
        <v>1631</v>
      </c>
      <c r="B763" s="9">
        <v>3</v>
      </c>
      <c r="C763" t="s">
        <v>115</v>
      </c>
      <c r="D763" t="s">
        <v>1251</v>
      </c>
      <c r="E763" t="s">
        <v>1629</v>
      </c>
      <c r="F763" t="s">
        <v>1028</v>
      </c>
    </row>
    <row r="764" spans="1:6">
      <c r="A764" s="9" t="s">
        <v>1632</v>
      </c>
      <c r="B764" s="9">
        <v>4</v>
      </c>
      <c r="C764" t="s">
        <v>115</v>
      </c>
      <c r="D764" t="s">
        <v>1293</v>
      </c>
      <c r="E764" t="s">
        <v>1629</v>
      </c>
      <c r="F764" t="s">
        <v>1038</v>
      </c>
    </row>
    <row r="765" spans="1:6">
      <c r="A765" s="9" t="s">
        <v>1633</v>
      </c>
      <c r="B765" s="9">
        <v>5</v>
      </c>
      <c r="C765" t="s">
        <v>156</v>
      </c>
      <c r="D765" t="s">
        <v>1149</v>
      </c>
      <c r="E765" t="s">
        <v>1629</v>
      </c>
      <c r="F765" t="s">
        <v>1066</v>
      </c>
    </row>
    <row r="766" spans="1:6">
      <c r="A766" s="9" t="s">
        <v>1634</v>
      </c>
      <c r="B766" s="9">
        <v>6</v>
      </c>
      <c r="C766" t="s">
        <v>156</v>
      </c>
      <c r="D766" t="s">
        <v>1594</v>
      </c>
      <c r="E766" t="s">
        <v>1629</v>
      </c>
      <c r="F766" t="s">
        <v>1024</v>
      </c>
    </row>
    <row r="767" spans="1:6">
      <c r="A767" s="9" t="s">
        <v>1635</v>
      </c>
      <c r="B767" s="9">
        <v>7</v>
      </c>
      <c r="C767" t="s">
        <v>156</v>
      </c>
      <c r="D767" t="s">
        <v>1595</v>
      </c>
      <c r="E767" t="s">
        <v>1629</v>
      </c>
      <c r="F767" t="s">
        <v>1018</v>
      </c>
    </row>
    <row r="768" spans="1:6">
      <c r="A768" s="9" t="s">
        <v>1636</v>
      </c>
      <c r="B768" s="9">
        <v>8</v>
      </c>
      <c r="C768" t="s">
        <v>156</v>
      </c>
      <c r="D768" t="s">
        <v>1153</v>
      </c>
      <c r="E768" t="s">
        <v>1629</v>
      </c>
      <c r="F768" t="s">
        <v>1009</v>
      </c>
    </row>
    <row r="769" spans="1:6">
      <c r="A769" s="9" t="s">
        <v>1637</v>
      </c>
      <c r="B769" s="9">
        <v>9</v>
      </c>
      <c r="C769" t="s">
        <v>156</v>
      </c>
      <c r="D769" t="s">
        <v>1596</v>
      </c>
      <c r="E769" t="s">
        <v>1629</v>
      </c>
      <c r="F769" t="s">
        <v>1365</v>
      </c>
    </row>
    <row r="770" spans="1:6">
      <c r="A770" s="9" t="s">
        <v>709</v>
      </c>
      <c r="B770" s="9">
        <v>1</v>
      </c>
      <c r="C770" t="s">
        <v>62</v>
      </c>
      <c r="D770" t="s">
        <v>1304</v>
      </c>
      <c r="E770" t="s">
        <v>60</v>
      </c>
      <c r="F770" t="s">
        <v>1073</v>
      </c>
    </row>
    <row r="771" spans="1:6">
      <c r="A771" s="9" t="s">
        <v>710</v>
      </c>
      <c r="B771" s="9">
        <v>2</v>
      </c>
      <c r="C771" t="s">
        <v>84</v>
      </c>
      <c r="D771" t="s">
        <v>1304</v>
      </c>
      <c r="E771" t="s">
        <v>60</v>
      </c>
      <c r="F771" t="s">
        <v>1638</v>
      </c>
    </row>
    <row r="772" spans="1:6">
      <c r="A772" s="9" t="s">
        <v>711</v>
      </c>
      <c r="B772" s="9">
        <v>3</v>
      </c>
      <c r="C772" t="s">
        <v>104</v>
      </c>
      <c r="D772" t="s">
        <v>1304</v>
      </c>
      <c r="E772" t="s">
        <v>60</v>
      </c>
      <c r="F772" t="s">
        <v>1639</v>
      </c>
    </row>
    <row r="773" spans="1:6">
      <c r="A773" s="9" t="s">
        <v>712</v>
      </c>
      <c r="B773" s="9">
        <v>4</v>
      </c>
      <c r="C773" t="s">
        <v>125</v>
      </c>
      <c r="D773" t="s">
        <v>1415</v>
      </c>
      <c r="E773" t="s">
        <v>60</v>
      </c>
      <c r="F773" t="s">
        <v>1037</v>
      </c>
    </row>
    <row r="774" spans="1:6">
      <c r="A774" s="9" t="s">
        <v>713</v>
      </c>
      <c r="B774" s="9">
        <v>5</v>
      </c>
      <c r="C774" t="s">
        <v>125</v>
      </c>
      <c r="D774" t="s">
        <v>1261</v>
      </c>
      <c r="E774" t="s">
        <v>60</v>
      </c>
      <c r="F774" t="s">
        <v>1011</v>
      </c>
    </row>
    <row r="775" spans="1:6">
      <c r="A775" s="9" t="s">
        <v>714</v>
      </c>
      <c r="B775" s="9">
        <v>6</v>
      </c>
      <c r="C775" t="s">
        <v>125</v>
      </c>
      <c r="D775" t="s">
        <v>1262</v>
      </c>
      <c r="E775" t="s">
        <v>60</v>
      </c>
      <c r="F775" t="s">
        <v>1263</v>
      </c>
    </row>
    <row r="776" spans="1:6">
      <c r="A776" s="9" t="s">
        <v>715</v>
      </c>
      <c r="B776" s="9">
        <v>7</v>
      </c>
      <c r="C776" t="s">
        <v>167</v>
      </c>
      <c r="D776" t="s">
        <v>1264</v>
      </c>
      <c r="E776" t="s">
        <v>60</v>
      </c>
      <c r="F776" t="s">
        <v>1640</v>
      </c>
    </row>
    <row r="777" spans="1:6">
      <c r="A777" s="9" t="s">
        <v>979</v>
      </c>
      <c r="B777" s="9">
        <v>8</v>
      </c>
      <c r="C777" t="s">
        <v>167</v>
      </c>
      <c r="D777" t="s">
        <v>1262</v>
      </c>
      <c r="E777" t="s">
        <v>60</v>
      </c>
      <c r="F777" t="s">
        <v>1307</v>
      </c>
    </row>
    <row r="778" spans="1:6">
      <c r="A778" s="9" t="s">
        <v>1641</v>
      </c>
      <c r="B778" s="9">
        <v>1</v>
      </c>
      <c r="C778" t="s">
        <v>35</v>
      </c>
      <c r="D778" t="s">
        <v>1244</v>
      </c>
      <c r="E778" t="s">
        <v>1642</v>
      </c>
      <c r="F778" t="s">
        <v>1040</v>
      </c>
    </row>
    <row r="779" spans="1:6">
      <c r="A779" s="9" t="s">
        <v>1643</v>
      </c>
      <c r="B779" s="9">
        <v>2</v>
      </c>
      <c r="C779" t="s">
        <v>121</v>
      </c>
      <c r="D779" t="s">
        <v>1220</v>
      </c>
      <c r="E779" t="s">
        <v>1642</v>
      </c>
      <c r="F779" t="s">
        <v>1036</v>
      </c>
    </row>
    <row r="780" spans="1:6">
      <c r="A780" s="9" t="s">
        <v>1644</v>
      </c>
      <c r="B780" s="9">
        <v>3</v>
      </c>
      <c r="C780" t="s">
        <v>1254</v>
      </c>
      <c r="D780" t="s">
        <v>1251</v>
      </c>
      <c r="E780" t="s">
        <v>1642</v>
      </c>
      <c r="F780" t="s">
        <v>1031</v>
      </c>
    </row>
    <row r="781" spans="1:6">
      <c r="A781" s="9" t="s">
        <v>1645</v>
      </c>
      <c r="B781" s="9">
        <v>4</v>
      </c>
      <c r="C781" t="s">
        <v>1254</v>
      </c>
      <c r="D781" t="s">
        <v>1293</v>
      </c>
      <c r="E781" t="s">
        <v>1642</v>
      </c>
      <c r="F781" t="s">
        <v>1037</v>
      </c>
    </row>
    <row r="782" spans="1:6">
      <c r="A782" s="9" t="s">
        <v>1646</v>
      </c>
      <c r="B782" s="9">
        <v>1</v>
      </c>
      <c r="C782" t="s">
        <v>101</v>
      </c>
      <c r="D782" t="s">
        <v>1230</v>
      </c>
      <c r="E782" t="s">
        <v>1647</v>
      </c>
      <c r="F782" t="s">
        <v>1029</v>
      </c>
    </row>
    <row r="783" spans="1:6">
      <c r="A783" s="9" t="s">
        <v>1648</v>
      </c>
      <c r="B783" s="9">
        <v>2</v>
      </c>
      <c r="C783" t="s">
        <v>104</v>
      </c>
      <c r="D783" t="s">
        <v>1230</v>
      </c>
      <c r="E783" t="s">
        <v>1647</v>
      </c>
      <c r="F783" t="s">
        <v>1018</v>
      </c>
    </row>
    <row r="784" spans="1:6">
      <c r="A784" s="9" t="s">
        <v>1649</v>
      </c>
      <c r="B784" s="9">
        <v>3</v>
      </c>
      <c r="C784" t="s">
        <v>138</v>
      </c>
      <c r="D784" t="s">
        <v>1231</v>
      </c>
      <c r="E784" t="s">
        <v>1647</v>
      </c>
      <c r="F784" t="s">
        <v>1054</v>
      </c>
    </row>
    <row r="785" spans="1:6">
      <c r="A785" s="9" t="s">
        <v>1650</v>
      </c>
      <c r="B785" s="9">
        <v>4</v>
      </c>
      <c r="C785" t="s">
        <v>145</v>
      </c>
      <c r="D785" t="s">
        <v>1231</v>
      </c>
      <c r="E785" t="s">
        <v>1647</v>
      </c>
      <c r="F785" t="s">
        <v>1040</v>
      </c>
    </row>
    <row r="786" spans="1:6">
      <c r="A786" s="9" t="s">
        <v>716</v>
      </c>
      <c r="B786" s="9">
        <v>1</v>
      </c>
      <c r="C786" t="s">
        <v>90</v>
      </c>
      <c r="D786" t="s">
        <v>1230</v>
      </c>
      <c r="E786" t="s">
        <v>91</v>
      </c>
      <c r="F786" t="s">
        <v>1029</v>
      </c>
    </row>
    <row r="787" spans="1:6">
      <c r="A787" s="9" t="s">
        <v>717</v>
      </c>
      <c r="B787" s="9">
        <v>2</v>
      </c>
      <c r="C787" t="s">
        <v>90</v>
      </c>
      <c r="D787" t="s">
        <v>1535</v>
      </c>
      <c r="E787" t="s">
        <v>91</v>
      </c>
      <c r="F787" t="s">
        <v>1063</v>
      </c>
    </row>
    <row r="788" spans="1:6">
      <c r="A788" s="9" t="s">
        <v>718</v>
      </c>
      <c r="B788" s="9">
        <v>3</v>
      </c>
      <c r="C788" t="s">
        <v>90</v>
      </c>
      <c r="D788" t="s">
        <v>1316</v>
      </c>
      <c r="E788" t="s">
        <v>91</v>
      </c>
      <c r="F788" t="s">
        <v>995</v>
      </c>
    </row>
    <row r="789" spans="1:6">
      <c r="A789" s="9" t="s">
        <v>719</v>
      </c>
      <c r="B789" s="9">
        <v>4</v>
      </c>
      <c r="C789" t="s">
        <v>93</v>
      </c>
      <c r="D789" t="s">
        <v>1230</v>
      </c>
      <c r="E789" t="s">
        <v>91</v>
      </c>
      <c r="F789" t="s">
        <v>1030</v>
      </c>
    </row>
    <row r="790" spans="1:6">
      <c r="A790" s="9" t="s">
        <v>720</v>
      </c>
      <c r="B790" s="9">
        <v>5</v>
      </c>
      <c r="C790" t="s">
        <v>93</v>
      </c>
      <c r="D790" t="s">
        <v>1535</v>
      </c>
      <c r="E790" t="s">
        <v>91</v>
      </c>
      <c r="F790" t="s">
        <v>996</v>
      </c>
    </row>
    <row r="791" spans="1:6">
      <c r="A791" s="9" t="s">
        <v>721</v>
      </c>
      <c r="B791" s="9">
        <v>6</v>
      </c>
      <c r="C791" t="s">
        <v>93</v>
      </c>
      <c r="D791" t="s">
        <v>1316</v>
      </c>
      <c r="E791" t="s">
        <v>91</v>
      </c>
      <c r="F791" t="s">
        <v>997</v>
      </c>
    </row>
    <row r="792" spans="1:6">
      <c r="A792" s="9" t="s">
        <v>722</v>
      </c>
      <c r="B792" s="9">
        <v>7</v>
      </c>
      <c r="C792" t="s">
        <v>96</v>
      </c>
      <c r="D792" t="s">
        <v>1535</v>
      </c>
      <c r="E792" t="s">
        <v>91</v>
      </c>
      <c r="F792" t="s">
        <v>1012</v>
      </c>
    </row>
    <row r="793" spans="1:6">
      <c r="A793" s="9" t="s">
        <v>723</v>
      </c>
      <c r="B793" s="9">
        <v>8</v>
      </c>
      <c r="C793" t="s">
        <v>96</v>
      </c>
      <c r="D793" t="s">
        <v>1316</v>
      </c>
      <c r="E793" t="s">
        <v>91</v>
      </c>
      <c r="F793" t="s">
        <v>1010</v>
      </c>
    </row>
    <row r="794" spans="1:6">
      <c r="A794" s="9" t="s">
        <v>724</v>
      </c>
      <c r="B794" s="9">
        <v>9</v>
      </c>
      <c r="C794" t="s">
        <v>130</v>
      </c>
      <c r="D794" t="s">
        <v>1220</v>
      </c>
      <c r="E794" t="s">
        <v>91</v>
      </c>
      <c r="F794" t="s">
        <v>1036</v>
      </c>
    </row>
    <row r="795" spans="1:6">
      <c r="A795" s="9" t="s">
        <v>1651</v>
      </c>
      <c r="B795" s="9">
        <v>10</v>
      </c>
      <c r="C795" t="s">
        <v>130</v>
      </c>
      <c r="D795" t="s">
        <v>1294</v>
      </c>
      <c r="E795" t="s">
        <v>91</v>
      </c>
      <c r="F795" t="s">
        <v>1037</v>
      </c>
    </row>
    <row r="796" spans="1:6">
      <c r="A796" s="9" t="s">
        <v>1652</v>
      </c>
      <c r="B796" s="9">
        <v>11</v>
      </c>
      <c r="C796" t="s">
        <v>131</v>
      </c>
      <c r="D796" t="s">
        <v>1220</v>
      </c>
      <c r="E796" t="s">
        <v>91</v>
      </c>
      <c r="F796" t="s">
        <v>1040</v>
      </c>
    </row>
    <row r="797" spans="1:6">
      <c r="A797" s="9" t="s">
        <v>1653</v>
      </c>
      <c r="B797" s="9">
        <v>12</v>
      </c>
      <c r="C797" t="s">
        <v>131</v>
      </c>
      <c r="D797" t="s">
        <v>1294</v>
      </c>
      <c r="E797" t="s">
        <v>91</v>
      </c>
      <c r="F797" t="s">
        <v>1026</v>
      </c>
    </row>
    <row r="798" spans="1:6">
      <c r="A798" s="9" t="s">
        <v>1654</v>
      </c>
      <c r="B798" s="9">
        <v>1</v>
      </c>
      <c r="C798" t="s">
        <v>133</v>
      </c>
      <c r="D798" t="s">
        <v>1312</v>
      </c>
      <c r="E798" t="s">
        <v>1655</v>
      </c>
      <c r="F798" t="s">
        <v>1030</v>
      </c>
    </row>
    <row r="799" spans="1:6">
      <c r="A799" s="9" t="s">
        <v>1656</v>
      </c>
      <c r="B799" s="9">
        <v>2</v>
      </c>
      <c r="C799" t="s">
        <v>133</v>
      </c>
      <c r="D799" t="s">
        <v>1251</v>
      </c>
      <c r="E799" t="s">
        <v>1655</v>
      </c>
      <c r="F799" t="s">
        <v>1024</v>
      </c>
    </row>
    <row r="800" spans="1:6">
      <c r="A800" s="9" t="s">
        <v>1657</v>
      </c>
      <c r="B800" s="9">
        <v>3</v>
      </c>
      <c r="C800" t="s">
        <v>141</v>
      </c>
      <c r="D800" t="s">
        <v>1312</v>
      </c>
      <c r="E800" t="s">
        <v>1655</v>
      </c>
      <c r="F800" t="s">
        <v>1027</v>
      </c>
    </row>
    <row r="801" spans="1:6">
      <c r="A801" s="9" t="s">
        <v>1658</v>
      </c>
      <c r="B801" s="9">
        <v>4</v>
      </c>
      <c r="C801" t="s">
        <v>141</v>
      </c>
      <c r="D801" t="s">
        <v>1251</v>
      </c>
      <c r="E801" t="s">
        <v>1655</v>
      </c>
      <c r="F801" t="s">
        <v>1060</v>
      </c>
    </row>
    <row r="802" spans="1:6">
      <c r="A802" s="9" t="s">
        <v>1659</v>
      </c>
      <c r="B802" s="9">
        <v>5</v>
      </c>
      <c r="C802" t="s">
        <v>144</v>
      </c>
      <c r="D802" t="s">
        <v>1312</v>
      </c>
      <c r="E802" t="s">
        <v>1655</v>
      </c>
      <c r="F802" t="s">
        <v>1018</v>
      </c>
    </row>
    <row r="803" spans="1:6">
      <c r="A803" s="9" t="s">
        <v>1660</v>
      </c>
      <c r="B803" s="9">
        <v>6</v>
      </c>
      <c r="C803" t="s">
        <v>144</v>
      </c>
      <c r="D803" t="s">
        <v>1251</v>
      </c>
      <c r="E803" t="s">
        <v>1655</v>
      </c>
      <c r="F803" t="s">
        <v>1039</v>
      </c>
    </row>
    <row r="804" spans="1:6">
      <c r="A804" s="9" t="s">
        <v>1661</v>
      </c>
      <c r="B804" s="9">
        <v>1</v>
      </c>
      <c r="C804" t="s">
        <v>67</v>
      </c>
      <c r="D804" t="s">
        <v>1662</v>
      </c>
      <c r="E804" t="s">
        <v>1663</v>
      </c>
      <c r="F804" t="s">
        <v>1034</v>
      </c>
    </row>
    <row r="805" spans="1:6">
      <c r="A805" s="9" t="s">
        <v>1664</v>
      </c>
      <c r="B805" s="9">
        <v>2</v>
      </c>
      <c r="C805" t="s">
        <v>72</v>
      </c>
      <c r="D805" t="s">
        <v>1662</v>
      </c>
      <c r="E805" t="s">
        <v>1663</v>
      </c>
      <c r="F805" t="s">
        <v>995</v>
      </c>
    </row>
    <row r="806" spans="1:6">
      <c r="A806" s="9" t="s">
        <v>1665</v>
      </c>
      <c r="B806" s="9">
        <v>3</v>
      </c>
      <c r="C806" t="s">
        <v>125</v>
      </c>
      <c r="D806" t="s">
        <v>1666</v>
      </c>
      <c r="E806" t="s">
        <v>1663</v>
      </c>
      <c r="F806" t="s">
        <v>1023</v>
      </c>
    </row>
    <row r="807" spans="1:6">
      <c r="A807" s="9" t="s">
        <v>1667</v>
      </c>
      <c r="B807" s="9">
        <v>4</v>
      </c>
      <c r="C807" t="s">
        <v>125</v>
      </c>
      <c r="D807" t="s">
        <v>1668</v>
      </c>
      <c r="E807" t="s">
        <v>1663</v>
      </c>
      <c r="F807" t="s">
        <v>1024</v>
      </c>
    </row>
    <row r="808" spans="1:6">
      <c r="A808" s="9" t="s">
        <v>1669</v>
      </c>
      <c r="B808" s="9">
        <v>5</v>
      </c>
      <c r="C808" t="s">
        <v>125</v>
      </c>
      <c r="D808" t="s">
        <v>1670</v>
      </c>
      <c r="E808" t="s">
        <v>1663</v>
      </c>
      <c r="F808" t="s">
        <v>1063</v>
      </c>
    </row>
    <row r="809" spans="1:6">
      <c r="A809" s="9" t="s">
        <v>1671</v>
      </c>
      <c r="B809" s="9">
        <v>6</v>
      </c>
      <c r="C809" t="s">
        <v>128</v>
      </c>
      <c r="D809" t="s">
        <v>1623</v>
      </c>
      <c r="E809" t="s">
        <v>1663</v>
      </c>
      <c r="F809" t="s">
        <v>1000</v>
      </c>
    </row>
    <row r="810" spans="1:6">
      <c r="A810" s="9" t="s">
        <v>1672</v>
      </c>
      <c r="B810" s="9">
        <v>7</v>
      </c>
      <c r="C810" t="s">
        <v>128</v>
      </c>
      <c r="D810" t="s">
        <v>1668</v>
      </c>
      <c r="E810" t="s">
        <v>1663</v>
      </c>
      <c r="F810" t="s">
        <v>1027</v>
      </c>
    </row>
    <row r="811" spans="1:6">
      <c r="A811" s="9" t="s">
        <v>1673</v>
      </c>
      <c r="B811" s="9">
        <v>8</v>
      </c>
      <c r="C811" t="s">
        <v>128</v>
      </c>
      <c r="D811" t="s">
        <v>1670</v>
      </c>
      <c r="E811" t="s">
        <v>1663</v>
      </c>
      <c r="F811" t="s">
        <v>1048</v>
      </c>
    </row>
    <row r="812" spans="1:6">
      <c r="A812" s="9" t="s">
        <v>1674</v>
      </c>
      <c r="B812" s="9">
        <v>1</v>
      </c>
      <c r="C812" t="s">
        <v>96</v>
      </c>
      <c r="D812" t="s">
        <v>1226</v>
      </c>
      <c r="E812" t="s">
        <v>1675</v>
      </c>
      <c r="F812" t="s">
        <v>994</v>
      </c>
    </row>
    <row r="813" spans="1:6">
      <c r="A813" s="9" t="s">
        <v>1676</v>
      </c>
      <c r="B813" s="9">
        <v>2</v>
      </c>
      <c r="C813" t="s">
        <v>145</v>
      </c>
      <c r="D813" t="s">
        <v>1368</v>
      </c>
      <c r="E813" t="s">
        <v>1675</v>
      </c>
      <c r="F813" t="s">
        <v>1001</v>
      </c>
    </row>
    <row r="814" spans="1:6">
      <c r="A814" s="9" t="s">
        <v>1677</v>
      </c>
      <c r="B814" s="9">
        <v>3</v>
      </c>
      <c r="C814" t="s">
        <v>145</v>
      </c>
      <c r="D814" t="s">
        <v>1220</v>
      </c>
      <c r="E814" t="s">
        <v>1675</v>
      </c>
      <c r="F814" t="s">
        <v>1030</v>
      </c>
    </row>
    <row r="815" spans="1:6">
      <c r="A815" s="9" t="s">
        <v>1678</v>
      </c>
      <c r="B815" s="9">
        <v>4</v>
      </c>
      <c r="C815" t="s">
        <v>145</v>
      </c>
      <c r="D815" t="s">
        <v>1281</v>
      </c>
      <c r="E815" t="s">
        <v>1675</v>
      </c>
      <c r="F815" t="s">
        <v>1060</v>
      </c>
    </row>
    <row r="816" spans="1:6">
      <c r="A816" s="9" t="s">
        <v>1679</v>
      </c>
      <c r="B816" s="9">
        <v>5</v>
      </c>
      <c r="C816" t="s">
        <v>145</v>
      </c>
      <c r="D816" t="s">
        <v>1294</v>
      </c>
      <c r="E816" t="s">
        <v>1675</v>
      </c>
      <c r="F816" t="s">
        <v>1018</v>
      </c>
    </row>
    <row r="817" spans="1:6">
      <c r="A817" s="9" t="s">
        <v>1680</v>
      </c>
      <c r="B817" s="9">
        <v>6</v>
      </c>
      <c r="C817" t="s">
        <v>145</v>
      </c>
      <c r="D817" t="s">
        <v>1185</v>
      </c>
      <c r="E817" t="s">
        <v>1675</v>
      </c>
      <c r="F817" t="s">
        <v>1024</v>
      </c>
    </row>
    <row r="818" spans="1:6">
      <c r="A818" s="9" t="s">
        <v>1681</v>
      </c>
      <c r="B818" s="9">
        <v>7</v>
      </c>
      <c r="C818" t="s">
        <v>170</v>
      </c>
      <c r="D818" t="s">
        <v>1416</v>
      </c>
      <c r="E818" t="s">
        <v>1675</v>
      </c>
      <c r="F818" t="s">
        <v>1050</v>
      </c>
    </row>
    <row r="819" spans="1:6">
      <c r="A819" s="9" t="s">
        <v>1682</v>
      </c>
      <c r="B819" s="9">
        <v>8</v>
      </c>
      <c r="C819" t="s">
        <v>174</v>
      </c>
      <c r="D819" t="s">
        <v>1416</v>
      </c>
      <c r="E819" t="s">
        <v>1675</v>
      </c>
      <c r="F819" t="s">
        <v>999</v>
      </c>
    </row>
    <row r="820" spans="1:6">
      <c r="A820" s="9" t="s">
        <v>1683</v>
      </c>
      <c r="B820" s="9">
        <v>9</v>
      </c>
      <c r="C820" t="s">
        <v>175</v>
      </c>
      <c r="D820" t="s">
        <v>1416</v>
      </c>
      <c r="E820" t="s">
        <v>1675</v>
      </c>
      <c r="F820" t="s">
        <v>1023</v>
      </c>
    </row>
    <row r="821" spans="1:6">
      <c r="A821" s="9" t="s">
        <v>725</v>
      </c>
      <c r="B821" s="9">
        <v>1</v>
      </c>
      <c r="C821" t="s">
        <v>140</v>
      </c>
      <c r="D821" t="s">
        <v>1368</v>
      </c>
      <c r="E821" t="s">
        <v>83</v>
      </c>
      <c r="F821" t="s">
        <v>1001</v>
      </c>
    </row>
    <row r="822" spans="1:6">
      <c r="A822" s="9" t="s">
        <v>726</v>
      </c>
      <c r="B822" s="9">
        <v>2</v>
      </c>
      <c r="C822" t="s">
        <v>144</v>
      </c>
      <c r="D822" t="s">
        <v>1368</v>
      </c>
      <c r="E822" t="s">
        <v>83</v>
      </c>
      <c r="F822" t="s">
        <v>1023</v>
      </c>
    </row>
    <row r="823" spans="1:6">
      <c r="A823" s="9" t="s">
        <v>727</v>
      </c>
      <c r="B823" s="9">
        <v>3</v>
      </c>
      <c r="C823" t="s">
        <v>175</v>
      </c>
      <c r="D823" t="s">
        <v>1119</v>
      </c>
      <c r="E823" t="s">
        <v>83</v>
      </c>
      <c r="F823" t="s">
        <v>1044</v>
      </c>
    </row>
    <row r="824" spans="1:6">
      <c r="A824" s="9" t="s">
        <v>728</v>
      </c>
      <c r="B824" s="9">
        <v>4</v>
      </c>
      <c r="C824" t="s">
        <v>175</v>
      </c>
      <c r="D824" t="s">
        <v>1228</v>
      </c>
      <c r="E824" t="s">
        <v>83</v>
      </c>
      <c r="F824" t="s">
        <v>999</v>
      </c>
    </row>
    <row r="825" spans="1:6">
      <c r="A825" s="9" t="s">
        <v>729</v>
      </c>
      <c r="B825" s="9">
        <v>5</v>
      </c>
      <c r="C825" t="s">
        <v>175</v>
      </c>
      <c r="D825" t="s">
        <v>1229</v>
      </c>
      <c r="E825" t="s">
        <v>83</v>
      </c>
      <c r="F825" t="s">
        <v>1000</v>
      </c>
    </row>
    <row r="826" spans="1:6">
      <c r="A826" s="9" t="s">
        <v>730</v>
      </c>
      <c r="B826" s="9">
        <v>6</v>
      </c>
      <c r="C826" t="s">
        <v>175</v>
      </c>
      <c r="D826" t="s">
        <v>1122</v>
      </c>
      <c r="E826" t="s">
        <v>83</v>
      </c>
      <c r="F826" t="s">
        <v>1018</v>
      </c>
    </row>
    <row r="827" spans="1:6">
      <c r="A827" s="9" t="s">
        <v>731</v>
      </c>
      <c r="B827" s="9">
        <v>1</v>
      </c>
      <c r="C827" t="s">
        <v>90</v>
      </c>
      <c r="D827" t="s">
        <v>1218</v>
      </c>
      <c r="E827" t="s">
        <v>76</v>
      </c>
      <c r="F827" t="s">
        <v>1000</v>
      </c>
    </row>
    <row r="828" spans="1:6">
      <c r="A828" s="9" t="s">
        <v>732</v>
      </c>
      <c r="B828" s="9">
        <v>2</v>
      </c>
      <c r="C828" t="s">
        <v>90</v>
      </c>
      <c r="D828" t="s">
        <v>1267</v>
      </c>
      <c r="E828" t="s">
        <v>76</v>
      </c>
      <c r="F828" t="s">
        <v>1026</v>
      </c>
    </row>
    <row r="829" spans="1:6">
      <c r="A829" s="9" t="s">
        <v>733</v>
      </c>
      <c r="B829" s="9">
        <v>3</v>
      </c>
      <c r="C829" t="s">
        <v>90</v>
      </c>
      <c r="D829" t="s">
        <v>1268</v>
      </c>
      <c r="E829" t="s">
        <v>76</v>
      </c>
      <c r="F829" t="s">
        <v>996</v>
      </c>
    </row>
    <row r="830" spans="1:6">
      <c r="A830" s="9" t="s">
        <v>734</v>
      </c>
      <c r="B830" s="9">
        <v>4</v>
      </c>
      <c r="C830" t="s">
        <v>93</v>
      </c>
      <c r="D830" t="s">
        <v>1218</v>
      </c>
      <c r="E830" t="s">
        <v>76</v>
      </c>
      <c r="F830" t="s">
        <v>1023</v>
      </c>
    </row>
    <row r="831" spans="1:6">
      <c r="A831" s="9" t="s">
        <v>735</v>
      </c>
      <c r="B831" s="9">
        <v>5</v>
      </c>
      <c r="C831" t="s">
        <v>93</v>
      </c>
      <c r="D831" t="s">
        <v>1267</v>
      </c>
      <c r="E831" t="s">
        <v>76</v>
      </c>
      <c r="F831" t="s">
        <v>1036</v>
      </c>
    </row>
    <row r="832" spans="1:6">
      <c r="A832" s="9" t="s">
        <v>736</v>
      </c>
      <c r="B832" s="9">
        <v>6</v>
      </c>
      <c r="C832" t="s">
        <v>93</v>
      </c>
      <c r="D832" t="s">
        <v>1268</v>
      </c>
      <c r="E832" t="s">
        <v>76</v>
      </c>
      <c r="F832" t="s">
        <v>1013</v>
      </c>
    </row>
    <row r="833" spans="1:6">
      <c r="A833" s="9" t="s">
        <v>737</v>
      </c>
      <c r="B833" s="9">
        <v>7</v>
      </c>
      <c r="C833" t="s">
        <v>135</v>
      </c>
      <c r="D833" t="s">
        <v>1118</v>
      </c>
      <c r="E833" t="s">
        <v>76</v>
      </c>
      <c r="F833" t="s">
        <v>1028</v>
      </c>
    </row>
    <row r="834" spans="1:6">
      <c r="A834" s="9" t="s">
        <v>738</v>
      </c>
      <c r="B834" s="9">
        <v>8</v>
      </c>
      <c r="C834" t="s">
        <v>135</v>
      </c>
      <c r="D834" t="s">
        <v>1269</v>
      </c>
      <c r="E834" t="s">
        <v>76</v>
      </c>
      <c r="F834" t="s">
        <v>1025</v>
      </c>
    </row>
    <row r="835" spans="1:6">
      <c r="A835" s="9" t="s">
        <v>1684</v>
      </c>
      <c r="B835" s="9">
        <v>9</v>
      </c>
      <c r="C835" t="s">
        <v>135</v>
      </c>
      <c r="D835" t="s">
        <v>1258</v>
      </c>
      <c r="E835" t="s">
        <v>76</v>
      </c>
      <c r="F835" t="s">
        <v>1048</v>
      </c>
    </row>
    <row r="836" spans="1:6">
      <c r="A836" s="9" t="s">
        <v>739</v>
      </c>
      <c r="B836" s="9">
        <v>1</v>
      </c>
      <c r="C836" t="s">
        <v>123</v>
      </c>
      <c r="D836" t="s">
        <v>1142</v>
      </c>
      <c r="E836" t="s">
        <v>58</v>
      </c>
      <c r="F836" t="s">
        <v>1685</v>
      </c>
    </row>
    <row r="837" spans="1:6">
      <c r="A837" s="9" t="s">
        <v>740</v>
      </c>
      <c r="B837" s="9">
        <v>2</v>
      </c>
      <c r="C837" t="s">
        <v>130</v>
      </c>
      <c r="D837" t="s">
        <v>1142</v>
      </c>
      <c r="E837" t="s">
        <v>58</v>
      </c>
      <c r="F837" t="s">
        <v>1686</v>
      </c>
    </row>
    <row r="838" spans="1:6">
      <c r="A838" s="9" t="s">
        <v>741</v>
      </c>
      <c r="B838" s="9">
        <v>3</v>
      </c>
      <c r="C838" t="s">
        <v>130</v>
      </c>
      <c r="D838" t="s">
        <v>1359</v>
      </c>
      <c r="E838" t="s">
        <v>58</v>
      </c>
      <c r="F838" t="s">
        <v>1365</v>
      </c>
    </row>
    <row r="839" spans="1:6">
      <c r="A839" s="9" t="s">
        <v>742</v>
      </c>
      <c r="B839" s="9">
        <v>4</v>
      </c>
      <c r="C839" t="s">
        <v>133</v>
      </c>
      <c r="D839" t="s">
        <v>1142</v>
      </c>
      <c r="E839" t="s">
        <v>58</v>
      </c>
      <c r="F839" t="s">
        <v>1687</v>
      </c>
    </row>
    <row r="840" spans="1:6">
      <c r="A840" s="9" t="s">
        <v>980</v>
      </c>
      <c r="B840" s="9">
        <v>5</v>
      </c>
      <c r="C840" t="s">
        <v>163</v>
      </c>
      <c r="D840" t="s">
        <v>1148</v>
      </c>
      <c r="E840" t="s">
        <v>58</v>
      </c>
      <c r="F840" t="s">
        <v>1444</v>
      </c>
    </row>
    <row r="841" spans="1:6">
      <c r="A841" s="9" t="s">
        <v>1688</v>
      </c>
      <c r="B841" s="9">
        <v>6</v>
      </c>
      <c r="C841" t="s">
        <v>166</v>
      </c>
      <c r="D841" t="s">
        <v>1361</v>
      </c>
      <c r="E841" t="s">
        <v>58</v>
      </c>
      <c r="F841" t="s">
        <v>1689</v>
      </c>
    </row>
    <row r="842" spans="1:6">
      <c r="A842" s="9" t="s">
        <v>1690</v>
      </c>
      <c r="B842" s="9">
        <v>7</v>
      </c>
      <c r="C842" t="s">
        <v>166</v>
      </c>
      <c r="D842" t="s">
        <v>1148</v>
      </c>
      <c r="E842" t="s">
        <v>58</v>
      </c>
      <c r="F842" t="s">
        <v>1038</v>
      </c>
    </row>
    <row r="843" spans="1:6">
      <c r="A843" s="9" t="s">
        <v>1691</v>
      </c>
      <c r="B843" s="9">
        <v>8</v>
      </c>
      <c r="C843" t="s">
        <v>166</v>
      </c>
      <c r="D843" t="s">
        <v>1359</v>
      </c>
      <c r="E843" t="s">
        <v>58</v>
      </c>
      <c r="F843" t="s">
        <v>1307</v>
      </c>
    </row>
    <row r="844" spans="1:6">
      <c r="A844" s="9" t="s">
        <v>1692</v>
      </c>
      <c r="B844" s="9">
        <v>1</v>
      </c>
      <c r="C844" t="s">
        <v>124</v>
      </c>
      <c r="D844" t="s">
        <v>1294</v>
      </c>
      <c r="E844" t="s">
        <v>1693</v>
      </c>
      <c r="F844" t="s">
        <v>1027</v>
      </c>
    </row>
    <row r="845" spans="1:6">
      <c r="A845" s="9" t="s">
        <v>1694</v>
      </c>
      <c r="B845" s="9">
        <v>2</v>
      </c>
      <c r="C845" t="s">
        <v>124</v>
      </c>
      <c r="D845" t="s">
        <v>1295</v>
      </c>
      <c r="E845" t="s">
        <v>1693</v>
      </c>
      <c r="F845" t="s">
        <v>1010</v>
      </c>
    </row>
    <row r="846" spans="1:6">
      <c r="A846" s="9" t="s">
        <v>1695</v>
      </c>
      <c r="B846" s="9">
        <v>3</v>
      </c>
      <c r="C846" t="s">
        <v>1147</v>
      </c>
      <c r="D846" t="s">
        <v>1458</v>
      </c>
      <c r="E846" t="s">
        <v>1693</v>
      </c>
      <c r="F846" t="s">
        <v>1001</v>
      </c>
    </row>
    <row r="847" spans="1:6">
      <c r="A847" s="9" t="s">
        <v>743</v>
      </c>
      <c r="B847" s="9">
        <v>1</v>
      </c>
      <c r="C847" t="s">
        <v>29</v>
      </c>
      <c r="D847" t="s">
        <v>1226</v>
      </c>
      <c r="E847" t="s">
        <v>56</v>
      </c>
      <c r="F847" t="s">
        <v>1006</v>
      </c>
    </row>
    <row r="848" spans="1:6">
      <c r="A848" s="9" t="s">
        <v>744</v>
      </c>
      <c r="B848" s="9">
        <v>2</v>
      </c>
      <c r="C848" t="s">
        <v>51</v>
      </c>
      <c r="D848" t="s">
        <v>1226</v>
      </c>
      <c r="E848" t="s">
        <v>56</v>
      </c>
      <c r="F848" t="s">
        <v>997</v>
      </c>
    </row>
    <row r="849" spans="1:6">
      <c r="A849" s="9" t="s">
        <v>745</v>
      </c>
      <c r="B849" s="9">
        <v>3</v>
      </c>
      <c r="C849" t="s">
        <v>57</v>
      </c>
      <c r="D849" t="s">
        <v>1182</v>
      </c>
      <c r="E849" t="s">
        <v>56</v>
      </c>
      <c r="F849" t="s">
        <v>1051</v>
      </c>
    </row>
    <row r="850" spans="1:6">
      <c r="A850" s="9" t="s">
        <v>746</v>
      </c>
      <c r="B850" s="9">
        <v>4</v>
      </c>
      <c r="C850" t="s">
        <v>67</v>
      </c>
      <c r="D850" t="s">
        <v>1267</v>
      </c>
      <c r="E850" t="s">
        <v>56</v>
      </c>
      <c r="F850" t="s">
        <v>1060</v>
      </c>
    </row>
    <row r="851" spans="1:6">
      <c r="A851" s="9" t="s">
        <v>747</v>
      </c>
      <c r="B851" s="9">
        <v>5</v>
      </c>
      <c r="C851" t="s">
        <v>72</v>
      </c>
      <c r="D851" t="s">
        <v>1267</v>
      </c>
      <c r="E851" t="s">
        <v>56</v>
      </c>
      <c r="F851" t="s">
        <v>1026</v>
      </c>
    </row>
    <row r="852" spans="1:6">
      <c r="A852" s="9" t="s">
        <v>748</v>
      </c>
      <c r="B852" s="9">
        <v>6</v>
      </c>
      <c r="C852" t="s">
        <v>114</v>
      </c>
      <c r="D852" t="s">
        <v>1294</v>
      </c>
      <c r="E852" t="s">
        <v>56</v>
      </c>
      <c r="F852" t="s">
        <v>1037</v>
      </c>
    </row>
    <row r="853" spans="1:6">
      <c r="A853" s="9" t="s">
        <v>749</v>
      </c>
      <c r="B853" s="9">
        <v>7</v>
      </c>
      <c r="C853" t="s">
        <v>114</v>
      </c>
      <c r="D853" t="s">
        <v>1295</v>
      </c>
      <c r="E853" t="s">
        <v>56</v>
      </c>
      <c r="F853" t="s">
        <v>1004</v>
      </c>
    </row>
    <row r="854" spans="1:6">
      <c r="A854" s="9" t="s">
        <v>750</v>
      </c>
      <c r="B854" s="9">
        <v>1</v>
      </c>
      <c r="C854" t="s">
        <v>67</v>
      </c>
      <c r="D854" t="s">
        <v>1268</v>
      </c>
      <c r="E854" t="s">
        <v>14</v>
      </c>
      <c r="F854" t="s">
        <v>1065</v>
      </c>
    </row>
    <row r="855" spans="1:6">
      <c r="A855" s="9" t="s">
        <v>751</v>
      </c>
      <c r="B855" s="9">
        <v>2</v>
      </c>
      <c r="C855" t="s">
        <v>72</v>
      </c>
      <c r="D855" t="s">
        <v>1268</v>
      </c>
      <c r="E855" t="s">
        <v>14</v>
      </c>
      <c r="F855" t="s">
        <v>1033</v>
      </c>
    </row>
    <row r="856" spans="1:6">
      <c r="A856" s="9" t="s">
        <v>752</v>
      </c>
      <c r="B856" s="9">
        <v>3</v>
      </c>
      <c r="C856" t="s">
        <v>116</v>
      </c>
      <c r="D856" t="s">
        <v>1261</v>
      </c>
      <c r="E856" t="s">
        <v>14</v>
      </c>
      <c r="F856" t="s">
        <v>1034</v>
      </c>
    </row>
    <row r="857" spans="1:6">
      <c r="A857" s="9" t="s">
        <v>753</v>
      </c>
      <c r="B857" s="9">
        <v>4</v>
      </c>
      <c r="C857" t="s">
        <v>118</v>
      </c>
      <c r="D857" t="s">
        <v>1261</v>
      </c>
      <c r="E857" t="s">
        <v>14</v>
      </c>
      <c r="F857" t="s">
        <v>995</v>
      </c>
    </row>
    <row r="858" spans="1:6">
      <c r="A858" s="9" t="s">
        <v>754</v>
      </c>
      <c r="B858" s="9">
        <v>5</v>
      </c>
      <c r="C858" t="s">
        <v>121</v>
      </c>
      <c r="D858" t="s">
        <v>1261</v>
      </c>
      <c r="E858" t="s">
        <v>14</v>
      </c>
      <c r="F858" t="s">
        <v>1016</v>
      </c>
    </row>
    <row r="859" spans="1:6">
      <c r="A859" s="9" t="s">
        <v>755</v>
      </c>
      <c r="B859" s="9">
        <v>6</v>
      </c>
      <c r="C859" t="s">
        <v>122</v>
      </c>
      <c r="D859" t="s">
        <v>1261</v>
      </c>
      <c r="E859" t="s">
        <v>14</v>
      </c>
      <c r="F859" t="s">
        <v>1059</v>
      </c>
    </row>
    <row r="860" spans="1:6">
      <c r="A860" s="9" t="s">
        <v>756</v>
      </c>
      <c r="B860" s="9">
        <v>7</v>
      </c>
      <c r="C860" t="s">
        <v>123</v>
      </c>
      <c r="D860" t="s">
        <v>1261</v>
      </c>
      <c r="E860" t="s">
        <v>14</v>
      </c>
      <c r="F860" t="s">
        <v>994</v>
      </c>
    </row>
    <row r="861" spans="1:6">
      <c r="A861" s="9" t="s">
        <v>757</v>
      </c>
      <c r="B861" s="9">
        <v>8</v>
      </c>
      <c r="C861" t="s">
        <v>124</v>
      </c>
      <c r="D861" t="s">
        <v>1261</v>
      </c>
      <c r="E861" t="s">
        <v>14</v>
      </c>
      <c r="F861" t="s">
        <v>997</v>
      </c>
    </row>
    <row r="862" spans="1:6">
      <c r="A862" s="9" t="s">
        <v>758</v>
      </c>
      <c r="B862" s="9">
        <v>9</v>
      </c>
      <c r="C862" t="s">
        <v>1254</v>
      </c>
      <c r="D862" t="s">
        <v>1261</v>
      </c>
      <c r="E862" t="s">
        <v>14</v>
      </c>
      <c r="F862" t="s">
        <v>1005</v>
      </c>
    </row>
    <row r="863" spans="1:6">
      <c r="A863" s="9" t="s">
        <v>759</v>
      </c>
      <c r="B863" s="9">
        <v>10</v>
      </c>
      <c r="C863" t="s">
        <v>128</v>
      </c>
      <c r="D863" t="s">
        <v>1261</v>
      </c>
      <c r="E863" t="s">
        <v>14</v>
      </c>
      <c r="F863" t="s">
        <v>1057</v>
      </c>
    </row>
    <row r="864" spans="1:6">
      <c r="A864" s="9" t="s">
        <v>760</v>
      </c>
      <c r="B864" s="9">
        <v>11</v>
      </c>
      <c r="C864" t="s">
        <v>133</v>
      </c>
      <c r="D864" t="s">
        <v>1261</v>
      </c>
      <c r="E864" t="s">
        <v>14</v>
      </c>
      <c r="F864" t="s">
        <v>1063</v>
      </c>
    </row>
    <row r="865" spans="1:6">
      <c r="A865" s="9" t="s">
        <v>761</v>
      </c>
      <c r="B865" s="9">
        <v>12</v>
      </c>
      <c r="C865" t="s">
        <v>135</v>
      </c>
      <c r="D865" t="s">
        <v>1261</v>
      </c>
      <c r="E865" t="s">
        <v>14</v>
      </c>
      <c r="F865" t="s">
        <v>1004</v>
      </c>
    </row>
    <row r="866" spans="1:6">
      <c r="A866" s="9" t="s">
        <v>762</v>
      </c>
      <c r="B866" s="9">
        <v>13</v>
      </c>
      <c r="C866" t="s">
        <v>138</v>
      </c>
      <c r="D866" t="s">
        <v>1261</v>
      </c>
      <c r="E866" t="s">
        <v>14</v>
      </c>
      <c r="F866" t="s">
        <v>1013</v>
      </c>
    </row>
    <row r="867" spans="1:6">
      <c r="A867" s="9" t="s">
        <v>763</v>
      </c>
      <c r="B867" s="9">
        <v>14</v>
      </c>
      <c r="C867" t="s">
        <v>140</v>
      </c>
      <c r="D867" t="s">
        <v>1261</v>
      </c>
      <c r="E867" t="s">
        <v>14</v>
      </c>
      <c r="F867" t="s">
        <v>1019</v>
      </c>
    </row>
    <row r="868" spans="1:6">
      <c r="A868" s="9" t="s">
        <v>764</v>
      </c>
      <c r="B868" s="9">
        <v>15</v>
      </c>
      <c r="C868" t="s">
        <v>141</v>
      </c>
      <c r="D868" t="s">
        <v>1261</v>
      </c>
      <c r="E868" t="s">
        <v>14</v>
      </c>
      <c r="F868" t="s">
        <v>1006</v>
      </c>
    </row>
    <row r="869" spans="1:6">
      <c r="A869" s="9" t="s">
        <v>765</v>
      </c>
      <c r="B869" s="9">
        <v>16</v>
      </c>
      <c r="C869" t="s">
        <v>144</v>
      </c>
      <c r="D869" t="s">
        <v>1261</v>
      </c>
      <c r="E869" t="s">
        <v>14</v>
      </c>
      <c r="F869" t="s">
        <v>1007</v>
      </c>
    </row>
    <row r="870" spans="1:6">
      <c r="A870" s="9" t="s">
        <v>1696</v>
      </c>
      <c r="B870" s="9">
        <v>17</v>
      </c>
      <c r="C870" t="s">
        <v>145</v>
      </c>
      <c r="D870" t="s">
        <v>1261</v>
      </c>
      <c r="E870" t="s">
        <v>14</v>
      </c>
      <c r="F870" t="s">
        <v>1058</v>
      </c>
    </row>
    <row r="871" spans="1:6">
      <c r="A871" s="9" t="s">
        <v>1697</v>
      </c>
      <c r="B871" s="9">
        <v>18</v>
      </c>
      <c r="C871" t="s">
        <v>148</v>
      </c>
      <c r="D871" t="s">
        <v>1261</v>
      </c>
      <c r="E871" t="s">
        <v>14</v>
      </c>
      <c r="F871" t="s">
        <v>1049</v>
      </c>
    </row>
    <row r="872" spans="1:6">
      <c r="A872" s="9" t="s">
        <v>1698</v>
      </c>
      <c r="B872" s="9">
        <v>19</v>
      </c>
      <c r="C872" t="s">
        <v>149</v>
      </c>
      <c r="D872" t="s">
        <v>1261</v>
      </c>
      <c r="E872" t="s">
        <v>14</v>
      </c>
      <c r="F872" t="s">
        <v>1008</v>
      </c>
    </row>
    <row r="873" spans="1:6">
      <c r="A873" s="9" t="s">
        <v>1699</v>
      </c>
      <c r="B873" s="9">
        <v>20</v>
      </c>
      <c r="C873" t="s">
        <v>151</v>
      </c>
      <c r="D873" t="s">
        <v>1261</v>
      </c>
      <c r="E873" t="s">
        <v>14</v>
      </c>
      <c r="F873" t="s">
        <v>1011</v>
      </c>
    </row>
    <row r="874" spans="1:6">
      <c r="A874" s="9" t="s">
        <v>766</v>
      </c>
      <c r="B874" s="9">
        <v>1</v>
      </c>
      <c r="C874" t="s">
        <v>35</v>
      </c>
      <c r="D874" t="s">
        <v>1304</v>
      </c>
      <c r="E874" t="s">
        <v>49</v>
      </c>
      <c r="F874" t="s">
        <v>1700</v>
      </c>
    </row>
    <row r="875" spans="1:6">
      <c r="A875" s="9" t="s">
        <v>767</v>
      </c>
      <c r="B875" s="9">
        <v>2</v>
      </c>
      <c r="C875" t="s">
        <v>65</v>
      </c>
      <c r="D875" t="s">
        <v>1304</v>
      </c>
      <c r="E875" t="s">
        <v>49</v>
      </c>
      <c r="F875" t="s">
        <v>1701</v>
      </c>
    </row>
    <row r="876" spans="1:6">
      <c r="A876" s="9" t="s">
        <v>768</v>
      </c>
      <c r="B876" s="9">
        <v>3</v>
      </c>
      <c r="C876" t="s">
        <v>79</v>
      </c>
      <c r="D876" t="s">
        <v>1304</v>
      </c>
      <c r="E876" t="s">
        <v>49</v>
      </c>
      <c r="F876" t="s">
        <v>1702</v>
      </c>
    </row>
    <row r="877" spans="1:6">
      <c r="A877" s="9" t="s">
        <v>769</v>
      </c>
      <c r="B877" s="9">
        <v>4</v>
      </c>
      <c r="C877" t="s">
        <v>87</v>
      </c>
      <c r="D877" t="s">
        <v>1304</v>
      </c>
      <c r="E877" t="s">
        <v>49</v>
      </c>
      <c r="F877" t="s">
        <v>1078</v>
      </c>
    </row>
    <row r="878" spans="1:6">
      <c r="A878" s="9" t="s">
        <v>770</v>
      </c>
      <c r="B878" s="9">
        <v>5</v>
      </c>
      <c r="C878" t="s">
        <v>96</v>
      </c>
      <c r="D878" t="s">
        <v>1304</v>
      </c>
      <c r="E878" t="s">
        <v>49</v>
      </c>
      <c r="F878" t="s">
        <v>1703</v>
      </c>
    </row>
    <row r="879" spans="1:6">
      <c r="A879" s="9" t="s">
        <v>771</v>
      </c>
      <c r="B879" s="9">
        <v>6</v>
      </c>
      <c r="C879" t="s">
        <v>99</v>
      </c>
      <c r="D879" t="s">
        <v>1304</v>
      </c>
      <c r="E879" t="s">
        <v>49</v>
      </c>
      <c r="F879" t="s">
        <v>1704</v>
      </c>
    </row>
    <row r="880" spans="1:6">
      <c r="A880" s="9" t="s">
        <v>981</v>
      </c>
      <c r="B880" s="9">
        <v>1</v>
      </c>
      <c r="C880" t="s">
        <v>148</v>
      </c>
      <c r="D880" t="s">
        <v>1118</v>
      </c>
      <c r="E880" t="s">
        <v>954</v>
      </c>
      <c r="F880" t="s">
        <v>1025</v>
      </c>
    </row>
    <row r="881" spans="1:6">
      <c r="A881" s="9" t="s">
        <v>982</v>
      </c>
      <c r="B881" s="9">
        <v>2</v>
      </c>
      <c r="C881" t="s">
        <v>1270</v>
      </c>
      <c r="D881" t="s">
        <v>1312</v>
      </c>
      <c r="E881" t="s">
        <v>954</v>
      </c>
      <c r="F881" t="s">
        <v>1030</v>
      </c>
    </row>
    <row r="882" spans="1:6">
      <c r="A882" s="9" t="s">
        <v>983</v>
      </c>
      <c r="B882" s="9">
        <v>3</v>
      </c>
      <c r="C882" t="s">
        <v>1270</v>
      </c>
      <c r="D882" t="s">
        <v>1118</v>
      </c>
      <c r="E882" t="s">
        <v>954</v>
      </c>
      <c r="F882" t="s">
        <v>1024</v>
      </c>
    </row>
    <row r="883" spans="1:6">
      <c r="A883" s="9" t="s">
        <v>984</v>
      </c>
      <c r="B883" s="9">
        <v>4</v>
      </c>
      <c r="C883" t="s">
        <v>1270</v>
      </c>
      <c r="D883" t="s">
        <v>1220</v>
      </c>
      <c r="E883" t="s">
        <v>954</v>
      </c>
      <c r="F883" t="s">
        <v>1026</v>
      </c>
    </row>
    <row r="884" spans="1:6">
      <c r="A884" s="9" t="s">
        <v>985</v>
      </c>
      <c r="B884" s="9">
        <v>5</v>
      </c>
      <c r="C884" t="s">
        <v>1270</v>
      </c>
      <c r="D884" t="s">
        <v>1294</v>
      </c>
      <c r="E884" t="s">
        <v>954</v>
      </c>
      <c r="F884" t="s">
        <v>1040</v>
      </c>
    </row>
    <row r="885" spans="1:6">
      <c r="A885" s="9" t="s">
        <v>986</v>
      </c>
      <c r="B885" s="9">
        <v>6</v>
      </c>
      <c r="C885" t="s">
        <v>1270</v>
      </c>
      <c r="D885" t="s">
        <v>1241</v>
      </c>
      <c r="E885" t="s">
        <v>954</v>
      </c>
      <c r="F885" t="s">
        <v>1005</v>
      </c>
    </row>
    <row r="886" spans="1:6">
      <c r="A886" s="9" t="s">
        <v>987</v>
      </c>
      <c r="B886" s="9">
        <v>7</v>
      </c>
      <c r="C886" t="s">
        <v>1270</v>
      </c>
      <c r="D886" t="s">
        <v>1261</v>
      </c>
      <c r="E886" t="s">
        <v>954</v>
      </c>
      <c r="F886" t="s">
        <v>1063</v>
      </c>
    </row>
    <row r="887" spans="1:6">
      <c r="A887" s="9" t="s">
        <v>988</v>
      </c>
      <c r="B887" s="9">
        <v>8</v>
      </c>
      <c r="C887" t="s">
        <v>176</v>
      </c>
      <c r="D887" t="s">
        <v>1416</v>
      </c>
      <c r="E887" t="s">
        <v>954</v>
      </c>
      <c r="F887" t="s">
        <v>999</v>
      </c>
    </row>
    <row r="888" spans="1:6">
      <c r="A888" s="9" t="s">
        <v>989</v>
      </c>
      <c r="B888" s="9">
        <v>9</v>
      </c>
      <c r="C888" t="s">
        <v>1117</v>
      </c>
      <c r="D888" t="s">
        <v>1416</v>
      </c>
      <c r="E888" t="s">
        <v>954</v>
      </c>
      <c r="F888" t="s">
        <v>1000</v>
      </c>
    </row>
    <row r="889" spans="1:6">
      <c r="A889" s="9" t="s">
        <v>772</v>
      </c>
      <c r="B889" s="9">
        <v>1</v>
      </c>
      <c r="C889" t="s">
        <v>87</v>
      </c>
      <c r="D889" t="s">
        <v>1182</v>
      </c>
      <c r="E889" t="s">
        <v>92</v>
      </c>
      <c r="F889" t="s">
        <v>1051</v>
      </c>
    </row>
    <row r="890" spans="1:6">
      <c r="A890" s="9" t="s">
        <v>773</v>
      </c>
      <c r="B890" s="9">
        <v>2</v>
      </c>
      <c r="C890" t="s">
        <v>131</v>
      </c>
      <c r="D890" t="s">
        <v>1368</v>
      </c>
      <c r="E890" t="s">
        <v>92</v>
      </c>
      <c r="F890" t="s">
        <v>1000</v>
      </c>
    </row>
    <row r="891" spans="1:6">
      <c r="A891" s="9" t="s">
        <v>774</v>
      </c>
      <c r="B891" s="9">
        <v>3</v>
      </c>
      <c r="C891" t="s">
        <v>131</v>
      </c>
      <c r="D891" t="s">
        <v>1281</v>
      </c>
      <c r="E891" t="s">
        <v>92</v>
      </c>
      <c r="F891" t="s">
        <v>1030</v>
      </c>
    </row>
    <row r="892" spans="1:6">
      <c r="A892" s="9" t="s">
        <v>775</v>
      </c>
      <c r="B892" s="9">
        <v>4</v>
      </c>
      <c r="C892" t="s">
        <v>135</v>
      </c>
      <c r="D892" t="s">
        <v>1368</v>
      </c>
      <c r="E892" t="s">
        <v>92</v>
      </c>
      <c r="F892" t="s">
        <v>1023</v>
      </c>
    </row>
    <row r="893" spans="1:6">
      <c r="A893" s="9" t="s">
        <v>776</v>
      </c>
      <c r="B893" s="9">
        <v>5</v>
      </c>
      <c r="C893" t="s">
        <v>135</v>
      </c>
      <c r="D893" t="s">
        <v>1281</v>
      </c>
      <c r="E893" t="s">
        <v>92</v>
      </c>
      <c r="F893" t="s">
        <v>1037</v>
      </c>
    </row>
    <row r="894" spans="1:6">
      <c r="A894" s="9" t="s">
        <v>777</v>
      </c>
      <c r="B894" s="9">
        <v>6</v>
      </c>
      <c r="C894" t="s">
        <v>166</v>
      </c>
      <c r="D894" t="s">
        <v>1310</v>
      </c>
      <c r="E894" t="s">
        <v>92</v>
      </c>
      <c r="F894" t="s">
        <v>999</v>
      </c>
    </row>
    <row r="895" spans="1:6">
      <c r="A895" s="9" t="s">
        <v>778</v>
      </c>
      <c r="B895" s="9">
        <v>7</v>
      </c>
      <c r="C895" t="s">
        <v>167</v>
      </c>
      <c r="D895" t="s">
        <v>1310</v>
      </c>
      <c r="E895" t="s">
        <v>92</v>
      </c>
      <c r="F895" t="s">
        <v>1001</v>
      </c>
    </row>
    <row r="896" spans="1:6">
      <c r="A896" s="9" t="s">
        <v>779</v>
      </c>
      <c r="B896" s="9">
        <v>1</v>
      </c>
      <c r="C896" t="s">
        <v>67</v>
      </c>
      <c r="D896" t="s">
        <v>1136</v>
      </c>
      <c r="E896" t="s">
        <v>68</v>
      </c>
      <c r="F896" t="s">
        <v>1705</v>
      </c>
    </row>
    <row r="897" spans="1:6">
      <c r="A897" s="9" t="s">
        <v>780</v>
      </c>
      <c r="B897" s="9">
        <v>2</v>
      </c>
      <c r="C897" t="s">
        <v>84</v>
      </c>
      <c r="D897" t="s">
        <v>1136</v>
      </c>
      <c r="E897" t="s">
        <v>68</v>
      </c>
      <c r="F897" t="s">
        <v>1706</v>
      </c>
    </row>
    <row r="898" spans="1:6">
      <c r="A898" s="9" t="s">
        <v>781</v>
      </c>
      <c r="B898" s="9">
        <v>3</v>
      </c>
      <c r="C898" t="s">
        <v>116</v>
      </c>
      <c r="D898" t="s">
        <v>1142</v>
      </c>
      <c r="E898" t="s">
        <v>68</v>
      </c>
      <c r="F898" t="s">
        <v>1707</v>
      </c>
    </row>
    <row r="899" spans="1:6">
      <c r="A899" s="9" t="s">
        <v>782</v>
      </c>
      <c r="B899" s="9">
        <v>4</v>
      </c>
      <c r="C899" t="s">
        <v>124</v>
      </c>
      <c r="D899" t="s">
        <v>1142</v>
      </c>
      <c r="E899" t="s">
        <v>68</v>
      </c>
      <c r="F899" t="s">
        <v>1708</v>
      </c>
    </row>
    <row r="900" spans="1:6">
      <c r="A900" s="9" t="s">
        <v>783</v>
      </c>
      <c r="B900" s="9">
        <v>5</v>
      </c>
      <c r="C900" t="s">
        <v>145</v>
      </c>
      <c r="D900" t="s">
        <v>1142</v>
      </c>
      <c r="E900" t="s">
        <v>68</v>
      </c>
      <c r="F900" t="s">
        <v>1709</v>
      </c>
    </row>
    <row r="901" spans="1:6">
      <c r="A901" s="9" t="s">
        <v>784</v>
      </c>
      <c r="B901" s="9">
        <v>6</v>
      </c>
      <c r="C901" t="s">
        <v>1270</v>
      </c>
      <c r="D901" t="s">
        <v>1142</v>
      </c>
      <c r="E901" t="s">
        <v>68</v>
      </c>
      <c r="F901" t="s">
        <v>1710</v>
      </c>
    </row>
    <row r="902" spans="1:6">
      <c r="A902" s="9" t="s">
        <v>785</v>
      </c>
      <c r="B902" s="9">
        <v>1</v>
      </c>
      <c r="C902" t="s">
        <v>29</v>
      </c>
      <c r="D902" t="s">
        <v>1189</v>
      </c>
      <c r="E902" t="s">
        <v>18</v>
      </c>
      <c r="F902" t="s">
        <v>1053</v>
      </c>
    </row>
    <row r="903" spans="1:6">
      <c r="A903" s="9" t="s">
        <v>786</v>
      </c>
      <c r="B903" s="9">
        <v>2</v>
      </c>
      <c r="C903" t="s">
        <v>79</v>
      </c>
      <c r="D903" t="s">
        <v>1189</v>
      </c>
      <c r="E903" t="s">
        <v>18</v>
      </c>
      <c r="F903" t="s">
        <v>1024</v>
      </c>
    </row>
    <row r="904" spans="1:6">
      <c r="A904" s="9" t="s">
        <v>787</v>
      </c>
      <c r="B904" s="9">
        <v>3</v>
      </c>
      <c r="C904" t="s">
        <v>93</v>
      </c>
      <c r="D904" t="s">
        <v>1189</v>
      </c>
      <c r="E904" t="s">
        <v>18</v>
      </c>
      <c r="F904" t="s">
        <v>1028</v>
      </c>
    </row>
    <row r="905" spans="1:6">
      <c r="A905" s="9" t="s">
        <v>788</v>
      </c>
      <c r="B905" s="9">
        <v>4</v>
      </c>
      <c r="C905" t="s">
        <v>96</v>
      </c>
      <c r="D905" t="s">
        <v>1189</v>
      </c>
      <c r="E905" t="s">
        <v>18</v>
      </c>
      <c r="F905" t="s">
        <v>1027</v>
      </c>
    </row>
    <row r="906" spans="1:6">
      <c r="A906" s="9" t="s">
        <v>789</v>
      </c>
      <c r="B906" s="9">
        <v>5</v>
      </c>
      <c r="C906" t="s">
        <v>122</v>
      </c>
      <c r="D906" t="s">
        <v>1196</v>
      </c>
      <c r="E906" t="s">
        <v>18</v>
      </c>
      <c r="F906" t="s">
        <v>997</v>
      </c>
    </row>
    <row r="907" spans="1:6">
      <c r="A907" s="9" t="s">
        <v>790</v>
      </c>
      <c r="B907" s="9">
        <v>6</v>
      </c>
      <c r="C907" t="s">
        <v>124</v>
      </c>
      <c r="D907" t="s">
        <v>1196</v>
      </c>
      <c r="E907" t="s">
        <v>18</v>
      </c>
      <c r="F907" t="s">
        <v>1019</v>
      </c>
    </row>
    <row r="908" spans="1:6">
      <c r="A908" s="9" t="s">
        <v>791</v>
      </c>
      <c r="B908" s="9">
        <v>7</v>
      </c>
      <c r="C908" t="s">
        <v>145</v>
      </c>
      <c r="D908" t="s">
        <v>1196</v>
      </c>
      <c r="E908" t="s">
        <v>18</v>
      </c>
      <c r="F908" t="s">
        <v>1004</v>
      </c>
    </row>
    <row r="909" spans="1:6">
      <c r="A909" s="9" t="s">
        <v>792</v>
      </c>
      <c r="B909" s="9">
        <v>8</v>
      </c>
      <c r="C909" t="s">
        <v>151</v>
      </c>
      <c r="D909" t="s">
        <v>1196</v>
      </c>
      <c r="E909" t="s">
        <v>18</v>
      </c>
      <c r="F909" t="s">
        <v>994</v>
      </c>
    </row>
    <row r="910" spans="1:6">
      <c r="A910" s="9" t="s">
        <v>793</v>
      </c>
      <c r="B910" s="9">
        <v>9</v>
      </c>
      <c r="C910" t="s">
        <v>161</v>
      </c>
      <c r="D910" t="s">
        <v>1200</v>
      </c>
      <c r="E910" t="s">
        <v>18</v>
      </c>
      <c r="F910" t="s">
        <v>1015</v>
      </c>
    </row>
    <row r="911" spans="1:6">
      <c r="A911" s="9" t="s">
        <v>794</v>
      </c>
      <c r="B911" s="9">
        <v>10</v>
      </c>
      <c r="C911" t="s">
        <v>169</v>
      </c>
      <c r="D911" t="s">
        <v>1200</v>
      </c>
      <c r="E911" t="s">
        <v>18</v>
      </c>
      <c r="F911" t="s">
        <v>996</v>
      </c>
    </row>
    <row r="912" spans="1:6">
      <c r="A912" s="9" t="s">
        <v>795</v>
      </c>
      <c r="B912" s="9">
        <v>11</v>
      </c>
      <c r="C912" t="s">
        <v>178</v>
      </c>
      <c r="D912" t="s">
        <v>1200</v>
      </c>
      <c r="E912" t="s">
        <v>18</v>
      </c>
      <c r="F912" t="s">
        <v>1062</v>
      </c>
    </row>
    <row r="913" spans="1:6">
      <c r="A913" s="9" t="s">
        <v>796</v>
      </c>
      <c r="B913" s="9">
        <v>1</v>
      </c>
      <c r="C913" t="s">
        <v>73</v>
      </c>
      <c r="D913" t="s">
        <v>1226</v>
      </c>
      <c r="E913" t="s">
        <v>195</v>
      </c>
      <c r="F913" t="s">
        <v>996</v>
      </c>
    </row>
    <row r="914" spans="1:6">
      <c r="A914" s="9" t="s">
        <v>797</v>
      </c>
      <c r="B914" s="9">
        <v>2</v>
      </c>
      <c r="C914" t="s">
        <v>79</v>
      </c>
      <c r="D914" t="s">
        <v>1226</v>
      </c>
      <c r="E914" t="s">
        <v>195</v>
      </c>
      <c r="F914" t="s">
        <v>995</v>
      </c>
    </row>
    <row r="915" spans="1:6">
      <c r="A915" s="9" t="s">
        <v>798</v>
      </c>
      <c r="B915" s="9">
        <v>3</v>
      </c>
      <c r="C915" t="s">
        <v>172</v>
      </c>
      <c r="D915" t="s">
        <v>1227</v>
      </c>
      <c r="E915" t="s">
        <v>195</v>
      </c>
      <c r="F915" t="s">
        <v>1027</v>
      </c>
    </row>
    <row r="916" spans="1:6">
      <c r="A916" s="9" t="s">
        <v>799</v>
      </c>
      <c r="B916" s="9">
        <v>4</v>
      </c>
      <c r="C916" t="s">
        <v>173</v>
      </c>
      <c r="D916" t="s">
        <v>1227</v>
      </c>
      <c r="E916" t="s">
        <v>195</v>
      </c>
      <c r="F916" t="s">
        <v>1060</v>
      </c>
    </row>
    <row r="917" spans="1:6">
      <c r="A917" s="9" t="s">
        <v>800</v>
      </c>
      <c r="B917" s="9">
        <v>5</v>
      </c>
      <c r="C917" t="s">
        <v>174</v>
      </c>
      <c r="D917" t="s">
        <v>1119</v>
      </c>
      <c r="E917" t="s">
        <v>195</v>
      </c>
      <c r="F917" t="s">
        <v>1066</v>
      </c>
    </row>
    <row r="918" spans="1:6">
      <c r="A918" s="9" t="s">
        <v>801</v>
      </c>
      <c r="B918" s="9">
        <v>6</v>
      </c>
      <c r="C918" t="s">
        <v>174</v>
      </c>
      <c r="D918" t="s">
        <v>1407</v>
      </c>
      <c r="E918" t="s">
        <v>195</v>
      </c>
      <c r="F918" t="s">
        <v>1001</v>
      </c>
    </row>
    <row r="919" spans="1:6">
      <c r="A919" s="9" t="s">
        <v>802</v>
      </c>
      <c r="B919" s="9">
        <v>7</v>
      </c>
      <c r="C919" t="s">
        <v>174</v>
      </c>
      <c r="D919" t="s">
        <v>1369</v>
      </c>
      <c r="E919" t="s">
        <v>195</v>
      </c>
      <c r="F919" t="s">
        <v>1000</v>
      </c>
    </row>
    <row r="920" spans="1:6">
      <c r="A920" s="9" t="s">
        <v>990</v>
      </c>
      <c r="B920" s="9">
        <v>8</v>
      </c>
      <c r="C920" t="s">
        <v>174</v>
      </c>
      <c r="D920" t="s">
        <v>1122</v>
      </c>
      <c r="E920" t="s">
        <v>195</v>
      </c>
      <c r="F920" t="s">
        <v>1018</v>
      </c>
    </row>
    <row r="921" spans="1:6">
      <c r="A921" s="9" t="s">
        <v>803</v>
      </c>
      <c r="B921" s="9">
        <v>1</v>
      </c>
      <c r="C921" t="s">
        <v>72</v>
      </c>
      <c r="D921" t="s">
        <v>1161</v>
      </c>
      <c r="E921" t="s">
        <v>48</v>
      </c>
      <c r="F921" t="s">
        <v>1040</v>
      </c>
    </row>
    <row r="922" spans="1:6">
      <c r="A922" s="9" t="s">
        <v>804</v>
      </c>
      <c r="B922" s="9">
        <v>2</v>
      </c>
      <c r="C922" t="s">
        <v>79</v>
      </c>
      <c r="D922" t="s">
        <v>1161</v>
      </c>
      <c r="E922" t="s">
        <v>48</v>
      </c>
      <c r="F922" t="s">
        <v>1068</v>
      </c>
    </row>
    <row r="923" spans="1:6">
      <c r="A923" s="9" t="s">
        <v>805</v>
      </c>
      <c r="B923" s="9">
        <v>3</v>
      </c>
      <c r="C923" t="s">
        <v>118</v>
      </c>
      <c r="D923" t="s">
        <v>1163</v>
      </c>
      <c r="E923" t="s">
        <v>48</v>
      </c>
      <c r="F923" t="s">
        <v>1029</v>
      </c>
    </row>
    <row r="924" spans="1:6">
      <c r="A924" s="9" t="s">
        <v>806</v>
      </c>
      <c r="B924" s="9">
        <v>4</v>
      </c>
      <c r="C924" t="s">
        <v>124</v>
      </c>
      <c r="D924" t="s">
        <v>1163</v>
      </c>
      <c r="E924" t="s">
        <v>48</v>
      </c>
      <c r="F924" t="s">
        <v>1060</v>
      </c>
    </row>
    <row r="925" spans="1:6">
      <c r="A925" s="9" t="s">
        <v>807</v>
      </c>
      <c r="B925" s="9">
        <v>5</v>
      </c>
      <c r="C925" t="s">
        <v>135</v>
      </c>
      <c r="D925" t="s">
        <v>1163</v>
      </c>
      <c r="E925" t="s">
        <v>48</v>
      </c>
      <c r="F925" t="s">
        <v>1711</v>
      </c>
    </row>
    <row r="926" spans="1:6">
      <c r="A926" s="9" t="s">
        <v>808</v>
      </c>
      <c r="B926" s="9">
        <v>6</v>
      </c>
      <c r="C926" t="s">
        <v>162</v>
      </c>
      <c r="D926" t="s">
        <v>1166</v>
      </c>
      <c r="E926" t="s">
        <v>48</v>
      </c>
      <c r="F926" t="s">
        <v>1712</v>
      </c>
    </row>
    <row r="927" spans="1:6">
      <c r="A927" s="9" t="s">
        <v>809</v>
      </c>
      <c r="B927" s="9">
        <v>7</v>
      </c>
      <c r="C927" t="s">
        <v>170</v>
      </c>
      <c r="D927" t="s">
        <v>1166</v>
      </c>
      <c r="E927" t="s">
        <v>48</v>
      </c>
      <c r="F927" t="s">
        <v>1382</v>
      </c>
    </row>
    <row r="928" spans="1:6">
      <c r="A928" s="9" t="s">
        <v>810</v>
      </c>
      <c r="B928" s="9">
        <v>8</v>
      </c>
      <c r="C928" t="s">
        <v>176</v>
      </c>
      <c r="D928" t="s">
        <v>1166</v>
      </c>
      <c r="E928" t="s">
        <v>48</v>
      </c>
      <c r="F928" t="s">
        <v>1027</v>
      </c>
    </row>
    <row r="929" spans="1:6">
      <c r="A929" s="9" t="s">
        <v>1713</v>
      </c>
      <c r="B929" s="9">
        <v>1</v>
      </c>
      <c r="C929" t="s">
        <v>99</v>
      </c>
      <c r="D929" t="s">
        <v>1182</v>
      </c>
      <c r="E929" t="s">
        <v>1714</v>
      </c>
      <c r="F929" t="s">
        <v>1022</v>
      </c>
    </row>
    <row r="930" spans="1:6">
      <c r="A930" s="9" t="s">
        <v>1715</v>
      </c>
      <c r="B930" s="9">
        <v>2</v>
      </c>
      <c r="C930" t="s">
        <v>99</v>
      </c>
      <c r="D930" t="s">
        <v>1183</v>
      </c>
      <c r="E930" t="s">
        <v>1714</v>
      </c>
      <c r="F930" t="s">
        <v>1003</v>
      </c>
    </row>
    <row r="931" spans="1:6">
      <c r="A931" s="9" t="s">
        <v>1716</v>
      </c>
      <c r="B931" s="9">
        <v>3</v>
      </c>
      <c r="C931" t="s">
        <v>99</v>
      </c>
      <c r="D931" t="s">
        <v>1276</v>
      </c>
      <c r="E931" t="s">
        <v>1714</v>
      </c>
      <c r="F931" t="s">
        <v>1015</v>
      </c>
    </row>
    <row r="932" spans="1:6">
      <c r="A932" s="9" t="s">
        <v>1717</v>
      </c>
      <c r="B932" s="9">
        <v>4</v>
      </c>
      <c r="C932" t="s">
        <v>104</v>
      </c>
      <c r="D932" t="s">
        <v>1182</v>
      </c>
      <c r="E932" t="s">
        <v>1714</v>
      </c>
      <c r="F932" t="s">
        <v>1021</v>
      </c>
    </row>
    <row r="933" spans="1:6">
      <c r="A933" s="9" t="s">
        <v>1718</v>
      </c>
      <c r="B933" s="9">
        <v>5</v>
      </c>
      <c r="C933" t="s">
        <v>104</v>
      </c>
      <c r="D933" t="s">
        <v>1183</v>
      </c>
      <c r="E933" t="s">
        <v>1714</v>
      </c>
      <c r="F933" t="s">
        <v>999</v>
      </c>
    </row>
    <row r="934" spans="1:6">
      <c r="A934" s="9" t="s">
        <v>1719</v>
      </c>
      <c r="B934" s="9">
        <v>6</v>
      </c>
      <c r="C934" t="s">
        <v>104</v>
      </c>
      <c r="D934" t="s">
        <v>1276</v>
      </c>
      <c r="E934" t="s">
        <v>1714</v>
      </c>
      <c r="F934" t="s">
        <v>1016</v>
      </c>
    </row>
    <row r="935" spans="1:6">
      <c r="A935" s="9" t="s">
        <v>1720</v>
      </c>
      <c r="B935" s="9">
        <v>1</v>
      </c>
      <c r="C935" t="s">
        <v>43</v>
      </c>
      <c r="D935" t="s">
        <v>1218</v>
      </c>
      <c r="E935" t="s">
        <v>1721</v>
      </c>
      <c r="F935" t="s">
        <v>1003</v>
      </c>
    </row>
    <row r="936" spans="1:6">
      <c r="A936" s="9" t="s">
        <v>1722</v>
      </c>
      <c r="B936" s="9">
        <v>2</v>
      </c>
      <c r="C936" t="s">
        <v>43</v>
      </c>
      <c r="D936" t="s">
        <v>1268</v>
      </c>
      <c r="E936" t="s">
        <v>1721</v>
      </c>
      <c r="F936" t="s">
        <v>1034</v>
      </c>
    </row>
    <row r="937" spans="1:6">
      <c r="A937" s="9" t="s">
        <v>1723</v>
      </c>
      <c r="B937" s="9">
        <v>3</v>
      </c>
      <c r="C937" t="s">
        <v>51</v>
      </c>
      <c r="D937" t="s">
        <v>1268</v>
      </c>
      <c r="E937" t="s">
        <v>1721</v>
      </c>
      <c r="F937" t="s">
        <v>1019</v>
      </c>
    </row>
    <row r="938" spans="1:6">
      <c r="A938" s="9" t="s">
        <v>1724</v>
      </c>
      <c r="B938" s="9">
        <v>4</v>
      </c>
      <c r="C938" t="s">
        <v>122</v>
      </c>
      <c r="D938" t="s">
        <v>1725</v>
      </c>
      <c r="E938" t="s">
        <v>1721</v>
      </c>
      <c r="F938" t="s">
        <v>1060</v>
      </c>
    </row>
    <row r="939" spans="1:6">
      <c r="A939" s="9" t="s">
        <v>1726</v>
      </c>
      <c r="B939" s="9">
        <v>5</v>
      </c>
      <c r="C939" t="s">
        <v>122</v>
      </c>
      <c r="D939" t="s">
        <v>1258</v>
      </c>
      <c r="E939" t="s">
        <v>1721</v>
      </c>
      <c r="F939" t="s">
        <v>1058</v>
      </c>
    </row>
    <row r="940" spans="1:6">
      <c r="A940" s="9" t="s">
        <v>1727</v>
      </c>
      <c r="B940" s="9">
        <v>6</v>
      </c>
      <c r="C940" t="s">
        <v>123</v>
      </c>
      <c r="D940" t="s">
        <v>1725</v>
      </c>
      <c r="E940" t="s">
        <v>1721</v>
      </c>
      <c r="F940" t="s">
        <v>1031</v>
      </c>
    </row>
    <row r="941" spans="1:6">
      <c r="A941" s="9" t="s">
        <v>1728</v>
      </c>
      <c r="B941" s="9">
        <v>7</v>
      </c>
      <c r="C941" t="s">
        <v>123</v>
      </c>
      <c r="D941" t="s">
        <v>1258</v>
      </c>
      <c r="E941" t="s">
        <v>1721</v>
      </c>
      <c r="F941" t="s">
        <v>997</v>
      </c>
    </row>
    <row r="942" spans="1:6">
      <c r="A942" s="9" t="s">
        <v>1729</v>
      </c>
      <c r="B942" s="9">
        <v>8</v>
      </c>
      <c r="C942" t="s">
        <v>124</v>
      </c>
      <c r="D942" t="s">
        <v>1221</v>
      </c>
      <c r="E942" t="s">
        <v>1721</v>
      </c>
      <c r="F942" t="s">
        <v>1001</v>
      </c>
    </row>
    <row r="943" spans="1:6">
      <c r="A943" s="9" t="s">
        <v>811</v>
      </c>
      <c r="B943" s="9">
        <v>1</v>
      </c>
      <c r="C943" t="s">
        <v>128</v>
      </c>
      <c r="D943" t="s">
        <v>1666</v>
      </c>
      <c r="E943" t="s">
        <v>127</v>
      </c>
      <c r="F943" t="s">
        <v>1001</v>
      </c>
    </row>
    <row r="944" spans="1:6">
      <c r="A944" s="9" t="s">
        <v>812</v>
      </c>
      <c r="B944" s="9">
        <v>2</v>
      </c>
      <c r="C944" t="s">
        <v>164</v>
      </c>
      <c r="D944" t="s">
        <v>1626</v>
      </c>
      <c r="E944" t="s">
        <v>127</v>
      </c>
      <c r="F944" t="s">
        <v>1018</v>
      </c>
    </row>
    <row r="945" spans="1:6">
      <c r="A945" s="9" t="s">
        <v>1730</v>
      </c>
      <c r="B945" s="9">
        <v>1</v>
      </c>
      <c r="C945" t="s">
        <v>73</v>
      </c>
      <c r="D945" t="s">
        <v>1161</v>
      </c>
      <c r="E945" t="s">
        <v>1731</v>
      </c>
      <c r="F945" t="s">
        <v>1040</v>
      </c>
    </row>
    <row r="946" spans="1:6">
      <c r="A946" s="9" t="s">
        <v>1732</v>
      </c>
      <c r="B946" s="9">
        <v>2</v>
      </c>
      <c r="C946" t="s">
        <v>96</v>
      </c>
      <c r="D946" t="s">
        <v>1161</v>
      </c>
      <c r="E946" t="s">
        <v>1731</v>
      </c>
      <c r="F946" t="s">
        <v>1733</v>
      </c>
    </row>
    <row r="947" spans="1:6">
      <c r="A947" s="9" t="s">
        <v>1734</v>
      </c>
      <c r="B947" s="9">
        <v>3</v>
      </c>
      <c r="C947" t="s">
        <v>121</v>
      </c>
      <c r="D947" t="s">
        <v>1163</v>
      </c>
      <c r="E947" t="s">
        <v>1731</v>
      </c>
      <c r="F947" t="s">
        <v>1047</v>
      </c>
    </row>
    <row r="948" spans="1:6">
      <c r="A948" s="9" t="s">
        <v>1735</v>
      </c>
      <c r="B948" s="9">
        <v>4</v>
      </c>
      <c r="C948" t="s">
        <v>1254</v>
      </c>
      <c r="D948" t="s">
        <v>1163</v>
      </c>
      <c r="E948" t="s">
        <v>1731</v>
      </c>
      <c r="F948" t="s">
        <v>1053</v>
      </c>
    </row>
    <row r="949" spans="1:6">
      <c r="A949" s="9" t="s">
        <v>1736</v>
      </c>
      <c r="B949" s="9">
        <v>5</v>
      </c>
      <c r="C949" t="s">
        <v>138</v>
      </c>
      <c r="D949" t="s">
        <v>1163</v>
      </c>
      <c r="E949" t="s">
        <v>1731</v>
      </c>
      <c r="F949" t="s">
        <v>1024</v>
      </c>
    </row>
    <row r="950" spans="1:6">
      <c r="A950" s="9" t="s">
        <v>1737</v>
      </c>
      <c r="B950" s="9">
        <v>6</v>
      </c>
      <c r="C950" t="s">
        <v>163</v>
      </c>
      <c r="D950" t="s">
        <v>1166</v>
      </c>
      <c r="E950" t="s">
        <v>1731</v>
      </c>
      <c r="F950" t="s">
        <v>1031</v>
      </c>
    </row>
    <row r="951" spans="1:6">
      <c r="A951" s="9" t="s">
        <v>1738</v>
      </c>
      <c r="B951" s="9">
        <v>7</v>
      </c>
      <c r="C951" t="s">
        <v>165</v>
      </c>
      <c r="D951" t="s">
        <v>1166</v>
      </c>
      <c r="E951" t="s">
        <v>1731</v>
      </c>
      <c r="F951" t="s">
        <v>1038</v>
      </c>
    </row>
    <row r="952" spans="1:6">
      <c r="A952" s="9" t="s">
        <v>813</v>
      </c>
      <c r="B952" s="9">
        <v>1</v>
      </c>
      <c r="C952" t="s">
        <v>73</v>
      </c>
      <c r="D952" t="s">
        <v>1304</v>
      </c>
      <c r="E952" t="s">
        <v>248</v>
      </c>
      <c r="F952" t="s">
        <v>1292</v>
      </c>
    </row>
    <row r="953" spans="1:6">
      <c r="A953" s="9" t="s">
        <v>991</v>
      </c>
      <c r="B953" s="9">
        <v>1</v>
      </c>
      <c r="C953" t="s">
        <v>135</v>
      </c>
      <c r="D953" t="s">
        <v>1312</v>
      </c>
      <c r="E953" t="s">
        <v>955</v>
      </c>
      <c r="F953" t="s">
        <v>1027</v>
      </c>
    </row>
    <row r="954" spans="1:6">
      <c r="A954" s="9" t="s">
        <v>992</v>
      </c>
      <c r="B954" s="9">
        <v>2</v>
      </c>
      <c r="C954" t="s">
        <v>135</v>
      </c>
      <c r="D954" t="s">
        <v>1251</v>
      </c>
      <c r="E954" t="s">
        <v>955</v>
      </c>
      <c r="F954" t="s">
        <v>1024</v>
      </c>
    </row>
    <row r="955" spans="1:6">
      <c r="A955" s="9" t="s">
        <v>814</v>
      </c>
      <c r="B955" s="9">
        <v>1</v>
      </c>
      <c r="C955" t="s">
        <v>84</v>
      </c>
      <c r="D955" t="s">
        <v>1182</v>
      </c>
      <c r="E955" t="s">
        <v>89</v>
      </c>
      <c r="F955" t="s">
        <v>1000</v>
      </c>
    </row>
    <row r="956" spans="1:6">
      <c r="A956" s="9" t="s">
        <v>815</v>
      </c>
      <c r="B956" s="9">
        <v>2</v>
      </c>
      <c r="C956" t="s">
        <v>148</v>
      </c>
      <c r="D956" t="s">
        <v>1312</v>
      </c>
      <c r="E956" t="s">
        <v>89</v>
      </c>
      <c r="F956" t="s">
        <v>1027</v>
      </c>
    </row>
    <row r="957" spans="1:6">
      <c r="A957" s="9" t="s">
        <v>816</v>
      </c>
      <c r="B957" s="9">
        <v>3</v>
      </c>
      <c r="C957" t="s">
        <v>148</v>
      </c>
      <c r="D957" t="s">
        <v>1251</v>
      </c>
      <c r="E957" t="s">
        <v>89</v>
      </c>
      <c r="F957" t="s">
        <v>1037</v>
      </c>
    </row>
    <row r="958" spans="1:6">
      <c r="A958" s="9" t="s">
        <v>817</v>
      </c>
      <c r="B958" s="9">
        <v>4</v>
      </c>
      <c r="C958" t="s">
        <v>1270</v>
      </c>
      <c r="D958" t="s">
        <v>1251</v>
      </c>
      <c r="E958" t="s">
        <v>89</v>
      </c>
      <c r="F958" t="s">
        <v>1039</v>
      </c>
    </row>
    <row r="959" spans="1:6">
      <c r="A959" s="9" t="s">
        <v>818</v>
      </c>
      <c r="B959" s="9">
        <v>5</v>
      </c>
      <c r="C959" t="s">
        <v>167</v>
      </c>
      <c r="D959" t="s">
        <v>1369</v>
      </c>
      <c r="E959" t="s">
        <v>89</v>
      </c>
      <c r="F959" t="s">
        <v>1023</v>
      </c>
    </row>
    <row r="960" spans="1:6">
      <c r="A960" s="9" t="s">
        <v>819</v>
      </c>
      <c r="B960" s="9">
        <v>6</v>
      </c>
      <c r="C960" t="s">
        <v>167</v>
      </c>
      <c r="D960" t="s">
        <v>1595</v>
      </c>
      <c r="E960" t="s">
        <v>89</v>
      </c>
      <c r="F960" t="s">
        <v>1018</v>
      </c>
    </row>
    <row r="961" spans="1:6">
      <c r="A961" s="9" t="s">
        <v>820</v>
      </c>
      <c r="B961" s="9">
        <v>7</v>
      </c>
      <c r="C961" t="s">
        <v>167</v>
      </c>
      <c r="D961" t="s">
        <v>1596</v>
      </c>
      <c r="E961" t="s">
        <v>89</v>
      </c>
      <c r="F961" t="s">
        <v>1171</v>
      </c>
    </row>
    <row r="962" spans="1:6">
      <c r="A962" s="9" t="s">
        <v>821</v>
      </c>
      <c r="B962" s="9">
        <v>8</v>
      </c>
      <c r="C962" t="s">
        <v>172</v>
      </c>
      <c r="D962" t="s">
        <v>1416</v>
      </c>
      <c r="E962" t="s">
        <v>89</v>
      </c>
      <c r="F962" t="s">
        <v>1002</v>
      </c>
    </row>
    <row r="963" spans="1:6">
      <c r="A963" s="9" t="s">
        <v>822</v>
      </c>
      <c r="B963" s="9">
        <v>9</v>
      </c>
      <c r="C963" t="s">
        <v>173</v>
      </c>
      <c r="D963" t="s">
        <v>1416</v>
      </c>
      <c r="E963" t="s">
        <v>89</v>
      </c>
      <c r="F963" t="s">
        <v>999</v>
      </c>
    </row>
    <row r="964" spans="1:6">
      <c r="A964" s="9" t="s">
        <v>823</v>
      </c>
      <c r="B964" s="9">
        <v>1</v>
      </c>
      <c r="C964" t="s">
        <v>79</v>
      </c>
      <c r="D964" t="s">
        <v>1535</v>
      </c>
      <c r="E964" t="s">
        <v>102</v>
      </c>
      <c r="F964" t="s">
        <v>996</v>
      </c>
    </row>
    <row r="965" spans="1:6">
      <c r="A965" s="9" t="s">
        <v>824</v>
      </c>
      <c r="B965" s="9">
        <v>2</v>
      </c>
      <c r="C965" t="s">
        <v>79</v>
      </c>
      <c r="D965" t="s">
        <v>1316</v>
      </c>
      <c r="E965" t="s">
        <v>102</v>
      </c>
      <c r="F965" t="s">
        <v>1006</v>
      </c>
    </row>
    <row r="966" spans="1:6">
      <c r="A966" s="9" t="s">
        <v>825</v>
      </c>
      <c r="B966" s="9">
        <v>3</v>
      </c>
      <c r="C966" t="s">
        <v>130</v>
      </c>
      <c r="D966" t="s">
        <v>1185</v>
      </c>
      <c r="E966" t="s">
        <v>102</v>
      </c>
      <c r="F966" t="s">
        <v>1024</v>
      </c>
    </row>
    <row r="967" spans="1:6">
      <c r="A967" s="9" t="s">
        <v>826</v>
      </c>
      <c r="B967" s="9">
        <v>4</v>
      </c>
      <c r="C967" t="s">
        <v>148</v>
      </c>
      <c r="D967" t="s">
        <v>1185</v>
      </c>
      <c r="E967" t="s">
        <v>102</v>
      </c>
      <c r="F967" t="s">
        <v>1030</v>
      </c>
    </row>
    <row r="968" spans="1:6">
      <c r="A968" s="9" t="s">
        <v>827</v>
      </c>
      <c r="B968" s="9">
        <v>5</v>
      </c>
      <c r="C968" t="s">
        <v>169</v>
      </c>
      <c r="D968" t="s">
        <v>1310</v>
      </c>
      <c r="E968" t="s">
        <v>102</v>
      </c>
      <c r="F968" t="s">
        <v>1001</v>
      </c>
    </row>
    <row r="969" spans="1:6">
      <c r="A969" s="9" t="s">
        <v>828</v>
      </c>
      <c r="B969" s="9">
        <v>6</v>
      </c>
      <c r="C969" t="s">
        <v>170</v>
      </c>
      <c r="D969" t="s">
        <v>1271</v>
      </c>
      <c r="E969" t="s">
        <v>102</v>
      </c>
      <c r="F969" t="s">
        <v>1060</v>
      </c>
    </row>
    <row r="970" spans="1:6">
      <c r="A970" s="9" t="s">
        <v>829</v>
      </c>
      <c r="B970" s="9">
        <v>7</v>
      </c>
      <c r="C970" t="s">
        <v>172</v>
      </c>
      <c r="D970" t="s">
        <v>1310</v>
      </c>
      <c r="E970" t="s">
        <v>102</v>
      </c>
      <c r="F970" t="s">
        <v>1023</v>
      </c>
    </row>
    <row r="971" spans="1:6">
      <c r="A971" s="9" t="s">
        <v>830</v>
      </c>
      <c r="B971" s="9">
        <v>8</v>
      </c>
      <c r="C971" t="s">
        <v>175</v>
      </c>
      <c r="D971" t="s">
        <v>1271</v>
      </c>
      <c r="E971" t="s">
        <v>102</v>
      </c>
      <c r="F971" t="s">
        <v>1036</v>
      </c>
    </row>
    <row r="972" spans="1:6">
      <c r="A972" s="9" t="s">
        <v>1739</v>
      </c>
      <c r="B972" s="9">
        <v>1</v>
      </c>
      <c r="C972" t="s">
        <v>57</v>
      </c>
      <c r="D972" t="s">
        <v>1161</v>
      </c>
      <c r="E972" t="s">
        <v>1740</v>
      </c>
      <c r="F972" t="s">
        <v>1039</v>
      </c>
    </row>
    <row r="973" spans="1:6">
      <c r="A973" s="9" t="s">
        <v>1741</v>
      </c>
      <c r="B973" s="9">
        <v>2</v>
      </c>
      <c r="C973" t="s">
        <v>93</v>
      </c>
      <c r="D973" t="s">
        <v>1161</v>
      </c>
      <c r="E973" t="s">
        <v>1740</v>
      </c>
      <c r="F973" t="s">
        <v>1046</v>
      </c>
    </row>
    <row r="974" spans="1:6">
      <c r="A974" s="9" t="s">
        <v>1742</v>
      </c>
      <c r="B974" s="9">
        <v>3</v>
      </c>
      <c r="C974" t="s">
        <v>140</v>
      </c>
      <c r="D974" t="s">
        <v>1163</v>
      </c>
      <c r="E974" t="s">
        <v>1740</v>
      </c>
      <c r="F974" t="s">
        <v>1018</v>
      </c>
    </row>
    <row r="975" spans="1:6">
      <c r="A975" s="9" t="s">
        <v>1743</v>
      </c>
      <c r="B975" s="9">
        <v>4</v>
      </c>
      <c r="C975" t="s">
        <v>145</v>
      </c>
      <c r="D975" t="s">
        <v>1163</v>
      </c>
      <c r="E975" t="s">
        <v>1740</v>
      </c>
      <c r="F975" t="s">
        <v>1027</v>
      </c>
    </row>
    <row r="976" spans="1:6">
      <c r="A976" s="9" t="s">
        <v>1744</v>
      </c>
      <c r="B976" s="9">
        <v>5</v>
      </c>
      <c r="C976" t="s">
        <v>172</v>
      </c>
      <c r="D976" t="s">
        <v>1166</v>
      </c>
      <c r="E976" t="s">
        <v>1740</v>
      </c>
      <c r="F976" t="s">
        <v>1038</v>
      </c>
    </row>
    <row r="977" spans="1:6">
      <c r="A977" s="9" t="s">
        <v>1745</v>
      </c>
      <c r="B977" s="9">
        <v>6</v>
      </c>
      <c r="C977" t="s">
        <v>178</v>
      </c>
      <c r="D977" t="s">
        <v>1166</v>
      </c>
      <c r="E977" t="s">
        <v>1740</v>
      </c>
      <c r="F977" t="s">
        <v>1030</v>
      </c>
    </row>
    <row r="978" spans="1:6">
      <c r="A978" s="9" t="s">
        <v>831</v>
      </c>
      <c r="B978" s="9">
        <v>1</v>
      </c>
      <c r="C978" t="s">
        <v>164</v>
      </c>
      <c r="D978" t="s">
        <v>1116</v>
      </c>
      <c r="E978" t="s">
        <v>152</v>
      </c>
      <c r="F978" t="s">
        <v>1033</v>
      </c>
    </row>
    <row r="979" spans="1:6">
      <c r="A979" s="9" t="s">
        <v>832</v>
      </c>
      <c r="B979" s="9">
        <v>2</v>
      </c>
      <c r="C979" t="s">
        <v>165</v>
      </c>
      <c r="D979" t="s">
        <v>1116</v>
      </c>
      <c r="E979" t="s">
        <v>152</v>
      </c>
      <c r="F979" t="s">
        <v>1056</v>
      </c>
    </row>
    <row r="980" spans="1:6">
      <c r="A980" s="9" t="s">
        <v>1746</v>
      </c>
      <c r="B980" s="9">
        <v>3</v>
      </c>
      <c r="C980" t="s">
        <v>166</v>
      </c>
      <c r="D980" t="s">
        <v>1116</v>
      </c>
      <c r="E980" t="s">
        <v>152</v>
      </c>
      <c r="F980" t="s">
        <v>1049</v>
      </c>
    </row>
    <row r="981" spans="1:6">
      <c r="A981" s="9" t="s">
        <v>1747</v>
      </c>
      <c r="B981" s="9">
        <v>4</v>
      </c>
      <c r="C981" t="s">
        <v>167</v>
      </c>
      <c r="D981" t="s">
        <v>1116</v>
      </c>
      <c r="E981" t="s">
        <v>152</v>
      </c>
      <c r="F981" t="s">
        <v>1064</v>
      </c>
    </row>
    <row r="982" spans="1:6">
      <c r="A982" s="9" t="s">
        <v>833</v>
      </c>
      <c r="B982" s="9">
        <v>1</v>
      </c>
      <c r="C982" t="s">
        <v>65</v>
      </c>
      <c r="D982" t="s">
        <v>1355</v>
      </c>
      <c r="E982" t="s">
        <v>59</v>
      </c>
      <c r="F982" t="s">
        <v>1052</v>
      </c>
    </row>
    <row r="983" spans="1:6">
      <c r="A983" s="9" t="s">
        <v>834</v>
      </c>
      <c r="B983" s="9">
        <v>2</v>
      </c>
      <c r="C983" t="s">
        <v>110</v>
      </c>
      <c r="D983" t="s">
        <v>1355</v>
      </c>
      <c r="E983" t="s">
        <v>59</v>
      </c>
      <c r="F983" t="s">
        <v>1022</v>
      </c>
    </row>
    <row r="984" spans="1:6">
      <c r="A984" s="9" t="s">
        <v>835</v>
      </c>
      <c r="B984" s="9">
        <v>1</v>
      </c>
      <c r="C984" t="s">
        <v>20</v>
      </c>
      <c r="D984" t="s">
        <v>1218</v>
      </c>
      <c r="E984" t="s">
        <v>54</v>
      </c>
      <c r="F984" t="s">
        <v>999</v>
      </c>
    </row>
    <row r="985" spans="1:6">
      <c r="A985" s="9" t="s">
        <v>836</v>
      </c>
      <c r="B985" s="9">
        <v>2</v>
      </c>
      <c r="C985" t="s">
        <v>20</v>
      </c>
      <c r="D985" t="s">
        <v>1268</v>
      </c>
      <c r="E985" t="s">
        <v>54</v>
      </c>
      <c r="F985" t="s">
        <v>1007</v>
      </c>
    </row>
    <row r="986" spans="1:6">
      <c r="A986" s="9" t="s">
        <v>837</v>
      </c>
      <c r="B986" s="9">
        <v>3</v>
      </c>
      <c r="C986" t="s">
        <v>29</v>
      </c>
      <c r="D986" t="s">
        <v>1268</v>
      </c>
      <c r="E986" t="s">
        <v>54</v>
      </c>
      <c r="F986" t="s">
        <v>1057</v>
      </c>
    </row>
    <row r="987" spans="1:6">
      <c r="A987" s="9" t="s">
        <v>838</v>
      </c>
      <c r="B987" s="9">
        <v>4</v>
      </c>
      <c r="C987" t="s">
        <v>57</v>
      </c>
      <c r="D987" t="s">
        <v>1218</v>
      </c>
      <c r="E987" t="s">
        <v>54</v>
      </c>
      <c r="F987" t="s">
        <v>1000</v>
      </c>
    </row>
    <row r="988" spans="1:6">
      <c r="A988" s="9" t="s">
        <v>839</v>
      </c>
      <c r="B988" s="9">
        <v>5</v>
      </c>
      <c r="C988" t="s">
        <v>57</v>
      </c>
      <c r="D988" t="s">
        <v>1268</v>
      </c>
      <c r="E988" t="s">
        <v>54</v>
      </c>
      <c r="F988" t="s">
        <v>996</v>
      </c>
    </row>
    <row r="989" spans="1:6">
      <c r="A989" s="9" t="s">
        <v>840</v>
      </c>
      <c r="B989" s="9">
        <v>6</v>
      </c>
      <c r="C989" t="s">
        <v>62</v>
      </c>
      <c r="D989" t="s">
        <v>1268</v>
      </c>
      <c r="E989" t="s">
        <v>54</v>
      </c>
      <c r="F989" t="s">
        <v>1005</v>
      </c>
    </row>
    <row r="990" spans="1:6">
      <c r="A990" s="9" t="s">
        <v>841</v>
      </c>
      <c r="B990" s="9">
        <v>7</v>
      </c>
      <c r="C990" t="s">
        <v>65</v>
      </c>
      <c r="D990" t="s">
        <v>1268</v>
      </c>
      <c r="E990" t="s">
        <v>54</v>
      </c>
      <c r="F990" t="s">
        <v>1009</v>
      </c>
    </row>
    <row r="991" spans="1:6">
      <c r="A991" s="9" t="s">
        <v>842</v>
      </c>
      <c r="B991" s="9">
        <v>8</v>
      </c>
      <c r="C991" t="s">
        <v>115</v>
      </c>
      <c r="D991" t="s">
        <v>1258</v>
      </c>
      <c r="E991" t="s">
        <v>54</v>
      </c>
      <c r="F991" t="s">
        <v>1015</v>
      </c>
    </row>
    <row r="992" spans="1:6">
      <c r="A992" s="9" t="s">
        <v>843</v>
      </c>
      <c r="B992" s="9">
        <v>9</v>
      </c>
      <c r="C992" t="s">
        <v>118</v>
      </c>
      <c r="D992" t="s">
        <v>1725</v>
      </c>
      <c r="E992" t="s">
        <v>54</v>
      </c>
      <c r="F992" t="s">
        <v>1040</v>
      </c>
    </row>
    <row r="993" spans="1:6">
      <c r="A993" s="9" t="s">
        <v>844</v>
      </c>
      <c r="B993" s="9">
        <v>10</v>
      </c>
      <c r="C993" t="s">
        <v>118</v>
      </c>
      <c r="D993" t="s">
        <v>1258</v>
      </c>
      <c r="E993" t="s">
        <v>54</v>
      </c>
      <c r="F993" t="s">
        <v>1016</v>
      </c>
    </row>
    <row r="994" spans="1:6">
      <c r="A994" s="9" t="s">
        <v>845</v>
      </c>
      <c r="B994" s="9">
        <v>11</v>
      </c>
      <c r="C994" t="s">
        <v>121</v>
      </c>
      <c r="D994" t="s">
        <v>1725</v>
      </c>
      <c r="E994" t="s">
        <v>54</v>
      </c>
      <c r="F994" t="s">
        <v>1037</v>
      </c>
    </row>
    <row r="995" spans="1:6">
      <c r="A995" s="9" t="s">
        <v>846</v>
      </c>
      <c r="B995" s="9">
        <v>12</v>
      </c>
      <c r="C995" t="s">
        <v>121</v>
      </c>
      <c r="D995" t="s">
        <v>1258</v>
      </c>
      <c r="E995" t="s">
        <v>54</v>
      </c>
      <c r="F995" t="s">
        <v>1008</v>
      </c>
    </row>
    <row r="996" spans="1:6">
      <c r="A996" s="9" t="s">
        <v>847</v>
      </c>
      <c r="B996" s="9">
        <v>1</v>
      </c>
      <c r="C996" t="s">
        <v>79</v>
      </c>
      <c r="D996" t="s">
        <v>1182</v>
      </c>
      <c r="E996" t="s">
        <v>75</v>
      </c>
      <c r="F996" t="s">
        <v>1023</v>
      </c>
    </row>
    <row r="997" spans="1:6">
      <c r="A997" s="9" t="s">
        <v>848</v>
      </c>
      <c r="B997" s="9">
        <v>2</v>
      </c>
      <c r="C997" t="s">
        <v>79</v>
      </c>
      <c r="D997" t="s">
        <v>1183</v>
      </c>
      <c r="E997" t="s">
        <v>75</v>
      </c>
      <c r="F997" t="s">
        <v>1000</v>
      </c>
    </row>
    <row r="998" spans="1:6">
      <c r="A998" s="9" t="s">
        <v>849</v>
      </c>
      <c r="B998" s="9">
        <v>3</v>
      </c>
      <c r="C998" t="s">
        <v>79</v>
      </c>
      <c r="D998" t="s">
        <v>1276</v>
      </c>
      <c r="E998" t="s">
        <v>75</v>
      </c>
      <c r="F998" t="s">
        <v>1062</v>
      </c>
    </row>
    <row r="999" spans="1:6">
      <c r="A999" s="9" t="s">
        <v>850</v>
      </c>
      <c r="B999" s="9">
        <v>4</v>
      </c>
      <c r="C999" t="s">
        <v>96</v>
      </c>
      <c r="D999" t="s">
        <v>1182</v>
      </c>
      <c r="E999" t="s">
        <v>75</v>
      </c>
      <c r="F999" t="s">
        <v>1003</v>
      </c>
    </row>
    <row r="1000" spans="1:6">
      <c r="A1000" s="9" t="s">
        <v>851</v>
      </c>
      <c r="B1000" s="9">
        <v>5</v>
      </c>
      <c r="C1000" t="s">
        <v>96</v>
      </c>
      <c r="D1000" t="s">
        <v>1183</v>
      </c>
      <c r="E1000" t="s">
        <v>75</v>
      </c>
      <c r="F1000" t="s">
        <v>1001</v>
      </c>
    </row>
    <row r="1001" spans="1:6">
      <c r="A1001" s="9" t="s">
        <v>852</v>
      </c>
      <c r="B1001" s="9">
        <v>6</v>
      </c>
      <c r="C1001" t="s">
        <v>96</v>
      </c>
      <c r="D1001" t="s">
        <v>1276</v>
      </c>
      <c r="E1001" t="s">
        <v>75</v>
      </c>
      <c r="F1001" t="s">
        <v>1004</v>
      </c>
    </row>
    <row r="1002" spans="1:6">
      <c r="A1002" s="9" t="s">
        <v>853</v>
      </c>
      <c r="B1002" s="9">
        <v>7</v>
      </c>
      <c r="C1002" t="s">
        <v>166</v>
      </c>
      <c r="D1002" t="s">
        <v>1311</v>
      </c>
      <c r="E1002" t="s">
        <v>75</v>
      </c>
      <c r="F1002" t="s">
        <v>1025</v>
      </c>
    </row>
    <row r="1003" spans="1:6">
      <c r="A1003" s="9" t="s">
        <v>854</v>
      </c>
      <c r="B1003" s="9">
        <v>8</v>
      </c>
      <c r="C1003" t="s">
        <v>166</v>
      </c>
      <c r="D1003" t="s">
        <v>1215</v>
      </c>
      <c r="E1003" t="s">
        <v>75</v>
      </c>
      <c r="F1003" t="s">
        <v>1263</v>
      </c>
    </row>
    <row r="1004" spans="1:6">
      <c r="A1004" s="9" t="s">
        <v>1748</v>
      </c>
      <c r="B1004" s="9">
        <v>9</v>
      </c>
      <c r="C1004" t="s">
        <v>167</v>
      </c>
      <c r="D1004" t="s">
        <v>1311</v>
      </c>
      <c r="E1004" t="s">
        <v>75</v>
      </c>
      <c r="F1004" t="s">
        <v>1027</v>
      </c>
    </row>
    <row r="1005" spans="1:6">
      <c r="A1005" s="9" t="s">
        <v>1798</v>
      </c>
      <c r="B1005" s="9">
        <v>10</v>
      </c>
      <c r="C1005" t="s">
        <v>167</v>
      </c>
      <c r="D1005" t="s">
        <v>1215</v>
      </c>
      <c r="E1005" t="s">
        <v>75</v>
      </c>
      <c r="F1005" t="s">
        <v>1165</v>
      </c>
    </row>
    <row r="1006" spans="1:6">
      <c r="A1006" s="9" t="s">
        <v>855</v>
      </c>
      <c r="B1006" s="9">
        <v>1</v>
      </c>
      <c r="C1006" t="s">
        <v>67</v>
      </c>
      <c r="D1006" t="s">
        <v>1241</v>
      </c>
      <c r="E1006" t="s">
        <v>19</v>
      </c>
      <c r="F1006" t="s">
        <v>1004</v>
      </c>
    </row>
    <row r="1007" spans="1:6">
      <c r="A1007" s="9" t="s">
        <v>856</v>
      </c>
      <c r="B1007" s="9">
        <v>2</v>
      </c>
      <c r="C1007" t="s">
        <v>114</v>
      </c>
      <c r="D1007" t="s">
        <v>1241</v>
      </c>
      <c r="E1007" t="s">
        <v>19</v>
      </c>
      <c r="F1007" t="s">
        <v>1005</v>
      </c>
    </row>
    <row r="1008" spans="1:6">
      <c r="A1008" s="9" t="s">
        <v>857</v>
      </c>
      <c r="B1008" s="9">
        <v>3</v>
      </c>
      <c r="C1008" t="s">
        <v>115</v>
      </c>
      <c r="D1008" t="s">
        <v>1241</v>
      </c>
      <c r="E1008" t="s">
        <v>19</v>
      </c>
      <c r="F1008" t="s">
        <v>1009</v>
      </c>
    </row>
    <row r="1009" spans="1:6">
      <c r="A1009" s="9" t="s">
        <v>858</v>
      </c>
      <c r="B1009" s="9">
        <v>4</v>
      </c>
      <c r="C1009" t="s">
        <v>116</v>
      </c>
      <c r="D1009" t="s">
        <v>1241</v>
      </c>
      <c r="E1009" t="s">
        <v>19</v>
      </c>
      <c r="F1009" t="s">
        <v>995</v>
      </c>
    </row>
    <row r="1010" spans="1:6">
      <c r="A1010" s="9" t="s">
        <v>859</v>
      </c>
      <c r="B1010" s="9">
        <v>5</v>
      </c>
      <c r="C1010" t="s">
        <v>118</v>
      </c>
      <c r="D1010" t="s">
        <v>1241</v>
      </c>
      <c r="E1010" t="s">
        <v>19</v>
      </c>
      <c r="F1010" t="s">
        <v>1033</v>
      </c>
    </row>
    <row r="1011" spans="1:6">
      <c r="A1011" s="9" t="s">
        <v>860</v>
      </c>
      <c r="B1011" s="9">
        <v>6</v>
      </c>
      <c r="C1011" t="s">
        <v>135</v>
      </c>
      <c r="D1011" t="s">
        <v>1241</v>
      </c>
      <c r="E1011" t="s">
        <v>19</v>
      </c>
      <c r="F1011" t="s">
        <v>1006</v>
      </c>
    </row>
    <row r="1012" spans="1:6">
      <c r="A1012" s="9" t="s">
        <v>1750</v>
      </c>
      <c r="B1012" s="9">
        <v>7</v>
      </c>
      <c r="C1012" t="s">
        <v>138</v>
      </c>
      <c r="D1012" t="s">
        <v>1142</v>
      </c>
      <c r="E1012" t="s">
        <v>19</v>
      </c>
      <c r="F1012" t="s">
        <v>1749</v>
      </c>
    </row>
    <row r="1013" spans="1:6">
      <c r="A1013" s="9" t="s">
        <v>1751</v>
      </c>
      <c r="B1013" s="9">
        <v>8</v>
      </c>
      <c r="C1013" t="s">
        <v>138</v>
      </c>
      <c r="D1013" t="s">
        <v>1241</v>
      </c>
      <c r="E1013" t="s">
        <v>19</v>
      </c>
      <c r="F1013" t="s">
        <v>1062</v>
      </c>
    </row>
    <row r="1014" spans="1:6">
      <c r="A1014" s="9" t="s">
        <v>1752</v>
      </c>
      <c r="B1014" s="9">
        <v>9</v>
      </c>
      <c r="C1014" t="s">
        <v>140</v>
      </c>
      <c r="D1014" t="s">
        <v>1241</v>
      </c>
      <c r="E1014" t="s">
        <v>19</v>
      </c>
      <c r="F1014" t="s">
        <v>1049</v>
      </c>
    </row>
    <row r="1015" spans="1:6">
      <c r="A1015" s="9" t="s">
        <v>1753</v>
      </c>
      <c r="B1015" s="9">
        <v>10</v>
      </c>
      <c r="C1015" t="s">
        <v>141</v>
      </c>
      <c r="D1015" t="s">
        <v>1241</v>
      </c>
      <c r="E1015" t="s">
        <v>19</v>
      </c>
      <c r="F1015" t="s">
        <v>1011</v>
      </c>
    </row>
    <row r="1016" spans="1:6">
      <c r="A1016" s="9" t="s">
        <v>1754</v>
      </c>
      <c r="B1016" s="9">
        <v>11</v>
      </c>
      <c r="C1016" t="s">
        <v>144</v>
      </c>
      <c r="D1016" t="s">
        <v>1241</v>
      </c>
      <c r="E1016" t="s">
        <v>19</v>
      </c>
      <c r="F1016" t="s">
        <v>1008</v>
      </c>
    </row>
    <row r="1017" spans="1:6">
      <c r="A1017" s="9" t="s">
        <v>1755</v>
      </c>
      <c r="B1017" s="9">
        <v>12</v>
      </c>
      <c r="C1017" t="s">
        <v>145</v>
      </c>
      <c r="D1017" t="s">
        <v>1241</v>
      </c>
      <c r="E1017" t="s">
        <v>19</v>
      </c>
      <c r="F1017" t="s">
        <v>1019</v>
      </c>
    </row>
    <row r="1018" spans="1:6">
      <c r="A1018" s="9" t="s">
        <v>1756</v>
      </c>
      <c r="B1018" s="9">
        <v>13</v>
      </c>
      <c r="C1018" t="s">
        <v>149</v>
      </c>
      <c r="D1018" t="s">
        <v>1241</v>
      </c>
      <c r="E1018" t="s">
        <v>19</v>
      </c>
      <c r="F1018" t="s">
        <v>997</v>
      </c>
    </row>
    <row r="1019" spans="1:6">
      <c r="A1019" s="9" t="s">
        <v>1792</v>
      </c>
      <c r="B1019" s="9">
        <v>14</v>
      </c>
      <c r="C1019" t="s">
        <v>151</v>
      </c>
      <c r="D1019" t="s">
        <v>1241</v>
      </c>
      <c r="E1019" t="s">
        <v>19</v>
      </c>
      <c r="F1019" t="s">
        <v>1013</v>
      </c>
    </row>
    <row r="1020" spans="1:6">
      <c r="A1020" s="9" t="s">
        <v>861</v>
      </c>
      <c r="B1020" s="9">
        <v>1</v>
      </c>
      <c r="C1020" t="s">
        <v>105</v>
      </c>
      <c r="D1020" t="s">
        <v>1268</v>
      </c>
      <c r="E1020" t="s">
        <v>862</v>
      </c>
      <c r="F1020" t="s">
        <v>1057</v>
      </c>
    </row>
    <row r="1021" spans="1:6">
      <c r="A1021" s="9" t="s">
        <v>863</v>
      </c>
      <c r="B1021" s="9">
        <v>2</v>
      </c>
      <c r="C1021" t="s">
        <v>105</v>
      </c>
      <c r="D1021" t="s">
        <v>1757</v>
      </c>
      <c r="E1021" t="s">
        <v>862</v>
      </c>
      <c r="F1021" t="s">
        <v>1003</v>
      </c>
    </row>
    <row r="1022" spans="1:6">
      <c r="A1022" s="9" t="s">
        <v>864</v>
      </c>
      <c r="B1022" s="9">
        <v>3</v>
      </c>
      <c r="C1022" t="s">
        <v>110</v>
      </c>
      <c r="D1022" t="s">
        <v>1757</v>
      </c>
      <c r="E1022" t="s">
        <v>862</v>
      </c>
      <c r="F1022" t="s">
        <v>1051</v>
      </c>
    </row>
    <row r="1023" spans="1:6">
      <c r="A1023" s="9" t="s">
        <v>865</v>
      </c>
      <c r="B1023" s="9">
        <v>4</v>
      </c>
      <c r="C1023" t="s">
        <v>110</v>
      </c>
      <c r="D1023" t="s">
        <v>1255</v>
      </c>
      <c r="E1023" t="s">
        <v>862</v>
      </c>
      <c r="F1023" t="s">
        <v>1039</v>
      </c>
    </row>
    <row r="1024" spans="1:6">
      <c r="A1024" s="9" t="s">
        <v>866</v>
      </c>
      <c r="B1024" s="9">
        <v>5</v>
      </c>
      <c r="C1024" t="s">
        <v>151</v>
      </c>
      <c r="D1024" t="s">
        <v>1484</v>
      </c>
      <c r="E1024" t="s">
        <v>862</v>
      </c>
      <c r="F1024" t="s">
        <v>999</v>
      </c>
    </row>
    <row r="1025" spans="1:6">
      <c r="A1025" s="9" t="s">
        <v>867</v>
      </c>
      <c r="B1025" s="9">
        <v>6</v>
      </c>
      <c r="C1025" t="s">
        <v>151</v>
      </c>
      <c r="D1025" t="s">
        <v>1545</v>
      </c>
      <c r="E1025" t="s">
        <v>862</v>
      </c>
      <c r="F1025" t="s">
        <v>1000</v>
      </c>
    </row>
    <row r="1026" spans="1:6">
      <c r="A1026" s="9" t="s">
        <v>868</v>
      </c>
      <c r="B1026" s="9">
        <v>7</v>
      </c>
      <c r="C1026" t="s">
        <v>151</v>
      </c>
      <c r="D1026" t="s">
        <v>1258</v>
      </c>
      <c r="E1026" t="s">
        <v>862</v>
      </c>
      <c r="F1026" t="s">
        <v>1006</v>
      </c>
    </row>
    <row r="1027" spans="1:6">
      <c r="A1027" s="9" t="s">
        <v>869</v>
      </c>
      <c r="B1027" s="9">
        <v>1</v>
      </c>
      <c r="C1027" t="s">
        <v>96</v>
      </c>
      <c r="D1027" t="s">
        <v>1218</v>
      </c>
      <c r="E1027" t="s">
        <v>98</v>
      </c>
      <c r="F1027" t="s">
        <v>999</v>
      </c>
    </row>
    <row r="1028" spans="1:6">
      <c r="A1028" s="9" t="s">
        <v>870</v>
      </c>
      <c r="B1028" s="9">
        <v>2</v>
      </c>
      <c r="C1028" t="s">
        <v>96</v>
      </c>
      <c r="D1028" t="s">
        <v>1267</v>
      </c>
      <c r="E1028" t="s">
        <v>98</v>
      </c>
      <c r="F1028" t="s">
        <v>1037</v>
      </c>
    </row>
    <row r="1029" spans="1:6">
      <c r="A1029" s="9" t="s">
        <v>871</v>
      </c>
      <c r="B1029" s="9">
        <v>3</v>
      </c>
      <c r="C1029" t="s">
        <v>96</v>
      </c>
      <c r="D1029" t="s">
        <v>1268</v>
      </c>
      <c r="E1029" t="s">
        <v>98</v>
      </c>
      <c r="F1029" t="s">
        <v>1005</v>
      </c>
    </row>
    <row r="1030" spans="1:6">
      <c r="A1030" s="9" t="s">
        <v>872</v>
      </c>
      <c r="B1030" s="9">
        <v>4</v>
      </c>
      <c r="C1030" t="s">
        <v>104</v>
      </c>
      <c r="D1030" t="s">
        <v>1218</v>
      </c>
      <c r="E1030" t="s">
        <v>98</v>
      </c>
      <c r="F1030" t="s">
        <v>1002</v>
      </c>
    </row>
    <row r="1031" spans="1:6">
      <c r="A1031" s="9" t="s">
        <v>873</v>
      </c>
      <c r="B1031" s="9">
        <v>5</v>
      </c>
      <c r="C1031" t="s">
        <v>104</v>
      </c>
      <c r="D1031" t="s">
        <v>1267</v>
      </c>
      <c r="E1031" t="s">
        <v>98</v>
      </c>
      <c r="F1031" t="s">
        <v>1030</v>
      </c>
    </row>
    <row r="1032" spans="1:6">
      <c r="A1032" s="9" t="s">
        <v>874</v>
      </c>
      <c r="B1032" s="9">
        <v>6</v>
      </c>
      <c r="C1032" t="s">
        <v>104</v>
      </c>
      <c r="D1032" t="s">
        <v>1268</v>
      </c>
      <c r="E1032" t="s">
        <v>98</v>
      </c>
      <c r="F1032" t="s">
        <v>1009</v>
      </c>
    </row>
    <row r="1033" spans="1:6">
      <c r="A1033" s="9" t="s">
        <v>875</v>
      </c>
      <c r="B1033" s="9">
        <v>7</v>
      </c>
      <c r="C1033" t="s">
        <v>138</v>
      </c>
      <c r="D1033" t="s">
        <v>1258</v>
      </c>
      <c r="E1033" t="s">
        <v>98</v>
      </c>
      <c r="F1033" t="s">
        <v>1015</v>
      </c>
    </row>
    <row r="1034" spans="1:6">
      <c r="A1034" s="9" t="s">
        <v>876</v>
      </c>
      <c r="B1034" s="9">
        <v>8</v>
      </c>
      <c r="C1034" t="s">
        <v>140</v>
      </c>
      <c r="D1034" t="s">
        <v>1258</v>
      </c>
      <c r="E1034" t="s">
        <v>98</v>
      </c>
      <c r="F1034" t="s">
        <v>1033</v>
      </c>
    </row>
    <row r="1035" spans="1:6">
      <c r="A1035" s="9" t="s">
        <v>877</v>
      </c>
      <c r="B1035" s="9">
        <v>9</v>
      </c>
      <c r="C1035" t="s">
        <v>148</v>
      </c>
      <c r="D1035" t="s">
        <v>1269</v>
      </c>
      <c r="E1035" t="s">
        <v>98</v>
      </c>
      <c r="F1035" t="s">
        <v>1054</v>
      </c>
    </row>
    <row r="1036" spans="1:6">
      <c r="A1036" s="9" t="s">
        <v>1758</v>
      </c>
      <c r="B1036" s="9">
        <v>10</v>
      </c>
      <c r="C1036" t="s">
        <v>148</v>
      </c>
      <c r="D1036" t="s">
        <v>1258</v>
      </c>
      <c r="E1036" t="s">
        <v>98</v>
      </c>
      <c r="F1036" t="s">
        <v>1065</v>
      </c>
    </row>
    <row r="1037" spans="1:6">
      <c r="A1037" s="9" t="s">
        <v>878</v>
      </c>
      <c r="B1037" s="9">
        <v>1</v>
      </c>
      <c r="C1037" t="s">
        <v>73</v>
      </c>
      <c r="D1037" t="s">
        <v>1182</v>
      </c>
      <c r="E1037" t="s">
        <v>100</v>
      </c>
      <c r="F1037" t="s">
        <v>1023</v>
      </c>
    </row>
    <row r="1038" spans="1:6">
      <c r="A1038" s="9" t="s">
        <v>879</v>
      </c>
      <c r="B1038" s="9">
        <v>2</v>
      </c>
      <c r="C1038" t="s">
        <v>73</v>
      </c>
      <c r="D1038" t="s">
        <v>1183</v>
      </c>
      <c r="E1038" t="s">
        <v>100</v>
      </c>
      <c r="F1038" t="s">
        <v>1003</v>
      </c>
    </row>
    <row r="1039" spans="1:6">
      <c r="A1039" s="9" t="s">
        <v>880</v>
      </c>
      <c r="B1039" s="9">
        <v>3</v>
      </c>
      <c r="C1039" t="s">
        <v>73</v>
      </c>
      <c r="D1039" t="s">
        <v>1276</v>
      </c>
      <c r="E1039" t="s">
        <v>100</v>
      </c>
      <c r="F1039" t="s">
        <v>1007</v>
      </c>
    </row>
    <row r="1040" spans="1:6">
      <c r="A1040" s="9" t="s">
        <v>881</v>
      </c>
      <c r="B1040" s="9">
        <v>4</v>
      </c>
      <c r="C1040" t="s">
        <v>99</v>
      </c>
      <c r="D1040" t="s">
        <v>1535</v>
      </c>
      <c r="E1040" t="s">
        <v>100</v>
      </c>
      <c r="F1040" t="s">
        <v>1011</v>
      </c>
    </row>
    <row r="1041" spans="1:6">
      <c r="A1041" s="9" t="s">
        <v>882</v>
      </c>
      <c r="B1041" s="9">
        <v>5</v>
      </c>
      <c r="C1041" t="s">
        <v>99</v>
      </c>
      <c r="D1041" t="s">
        <v>1316</v>
      </c>
      <c r="E1041" t="s">
        <v>100</v>
      </c>
      <c r="F1041" t="s">
        <v>996</v>
      </c>
    </row>
    <row r="1042" spans="1:6">
      <c r="A1042" s="9" t="s">
        <v>883</v>
      </c>
      <c r="B1042" s="9">
        <v>6</v>
      </c>
      <c r="C1042" t="s">
        <v>101</v>
      </c>
      <c r="D1042" t="s">
        <v>1535</v>
      </c>
      <c r="E1042" t="s">
        <v>100</v>
      </c>
      <c r="F1042" t="s">
        <v>1016</v>
      </c>
    </row>
    <row r="1043" spans="1:6">
      <c r="A1043" s="9" t="s">
        <v>884</v>
      </c>
      <c r="B1043" s="9">
        <v>7</v>
      </c>
      <c r="C1043" t="s">
        <v>101</v>
      </c>
      <c r="D1043" t="s">
        <v>1316</v>
      </c>
      <c r="E1043" t="s">
        <v>100</v>
      </c>
      <c r="F1043" t="s">
        <v>1077</v>
      </c>
    </row>
    <row r="1044" spans="1:6">
      <c r="A1044" s="9" t="s">
        <v>993</v>
      </c>
      <c r="B1044" s="9">
        <v>8</v>
      </c>
      <c r="C1044" t="s">
        <v>130</v>
      </c>
      <c r="D1044" t="s">
        <v>1251</v>
      </c>
      <c r="E1044" t="s">
        <v>100</v>
      </c>
      <c r="F1044" t="s">
        <v>1027</v>
      </c>
    </row>
    <row r="1045" spans="1:6">
      <c r="A1045" s="9" t="s">
        <v>1759</v>
      </c>
      <c r="B1045" s="9">
        <v>9</v>
      </c>
      <c r="C1045" t="s">
        <v>131</v>
      </c>
      <c r="D1045" t="s">
        <v>1251</v>
      </c>
      <c r="E1045" t="s">
        <v>100</v>
      </c>
      <c r="F1045" t="s">
        <v>1037</v>
      </c>
    </row>
    <row r="1046" spans="1:6">
      <c r="A1046" s="9" t="s">
        <v>1760</v>
      </c>
      <c r="B1046" s="9">
        <v>10</v>
      </c>
      <c r="C1046" t="s">
        <v>1117</v>
      </c>
      <c r="D1046" t="s">
        <v>1123</v>
      </c>
      <c r="E1046" t="s">
        <v>100</v>
      </c>
      <c r="F1046" t="s">
        <v>999</v>
      </c>
    </row>
    <row r="1047" spans="1:6">
      <c r="A1047" s="9" t="s">
        <v>885</v>
      </c>
      <c r="B1047" s="9">
        <v>1</v>
      </c>
      <c r="C1047" t="s">
        <v>29</v>
      </c>
      <c r="D1047" t="s">
        <v>1496</v>
      </c>
      <c r="E1047" t="s">
        <v>22</v>
      </c>
      <c r="F1047" t="s">
        <v>1019</v>
      </c>
    </row>
    <row r="1048" spans="1:6">
      <c r="A1048" s="9" t="s">
        <v>886</v>
      </c>
      <c r="B1048" s="9">
        <v>2</v>
      </c>
      <c r="C1048" t="s">
        <v>43</v>
      </c>
      <c r="D1048" t="s">
        <v>1496</v>
      </c>
      <c r="E1048" t="s">
        <v>22</v>
      </c>
      <c r="F1048" t="s">
        <v>1016</v>
      </c>
    </row>
    <row r="1049" spans="1:6">
      <c r="A1049" s="9" t="s">
        <v>887</v>
      </c>
      <c r="B1049" s="9">
        <v>3</v>
      </c>
      <c r="C1049" t="s">
        <v>51</v>
      </c>
      <c r="D1049" t="s">
        <v>1244</v>
      </c>
      <c r="E1049" t="s">
        <v>22</v>
      </c>
      <c r="F1049" t="s">
        <v>1053</v>
      </c>
    </row>
    <row r="1050" spans="1:6">
      <c r="A1050" s="9" t="s">
        <v>888</v>
      </c>
      <c r="B1050" s="9">
        <v>4</v>
      </c>
      <c r="C1050" t="s">
        <v>114</v>
      </c>
      <c r="D1050" t="s">
        <v>1119</v>
      </c>
      <c r="E1050" t="s">
        <v>22</v>
      </c>
      <c r="F1050" t="s">
        <v>1044</v>
      </c>
    </row>
    <row r="1051" spans="1:6">
      <c r="A1051" s="9" t="s">
        <v>889</v>
      </c>
      <c r="B1051" s="9">
        <v>5</v>
      </c>
      <c r="C1051" t="s">
        <v>114</v>
      </c>
      <c r="D1051" t="s">
        <v>1251</v>
      </c>
      <c r="E1051" t="s">
        <v>22</v>
      </c>
      <c r="F1051" t="s">
        <v>1030</v>
      </c>
    </row>
    <row r="1052" spans="1:6">
      <c r="A1052" s="9" t="s">
        <v>890</v>
      </c>
      <c r="B1052" s="9">
        <v>6</v>
      </c>
      <c r="C1052" t="s">
        <v>114</v>
      </c>
      <c r="D1052" t="s">
        <v>1220</v>
      </c>
      <c r="E1052" t="s">
        <v>22</v>
      </c>
      <c r="F1052" t="s">
        <v>1060</v>
      </c>
    </row>
    <row r="1053" spans="1:6">
      <c r="A1053" s="9" t="s">
        <v>891</v>
      </c>
      <c r="B1053" s="9">
        <v>7</v>
      </c>
      <c r="C1053" t="s">
        <v>114</v>
      </c>
      <c r="D1053" t="s">
        <v>1293</v>
      </c>
      <c r="E1053" t="s">
        <v>22</v>
      </c>
      <c r="F1053" t="s">
        <v>1031</v>
      </c>
    </row>
    <row r="1054" spans="1:6">
      <c r="A1054" s="9" t="s">
        <v>1761</v>
      </c>
      <c r="B1054" s="9">
        <v>8</v>
      </c>
      <c r="C1054" t="s">
        <v>121</v>
      </c>
      <c r="D1054" t="s">
        <v>1251</v>
      </c>
      <c r="E1054" t="s">
        <v>22</v>
      </c>
      <c r="F1054" t="s">
        <v>1018</v>
      </c>
    </row>
    <row r="1055" spans="1:6">
      <c r="A1055" s="9" t="s">
        <v>892</v>
      </c>
      <c r="B1055" s="9">
        <v>1</v>
      </c>
      <c r="C1055" t="s">
        <v>162</v>
      </c>
      <c r="D1055" t="s">
        <v>1149</v>
      </c>
      <c r="E1055" t="s">
        <v>120</v>
      </c>
      <c r="F1055" t="s">
        <v>1044</v>
      </c>
    </row>
    <row r="1056" spans="1:6">
      <c r="A1056" s="9" t="s">
        <v>893</v>
      </c>
      <c r="B1056" s="9">
        <v>2</v>
      </c>
      <c r="C1056" t="s">
        <v>162</v>
      </c>
      <c r="D1056" t="s">
        <v>1150</v>
      </c>
      <c r="E1056" t="s">
        <v>120</v>
      </c>
      <c r="F1056" t="s">
        <v>999</v>
      </c>
    </row>
    <row r="1057" spans="1:6">
      <c r="A1057" s="9" t="s">
        <v>894</v>
      </c>
      <c r="B1057" s="9">
        <v>3</v>
      </c>
      <c r="C1057" t="s">
        <v>162</v>
      </c>
      <c r="D1057" t="s">
        <v>1458</v>
      </c>
      <c r="E1057" t="s">
        <v>120</v>
      </c>
      <c r="F1057" t="s">
        <v>1002</v>
      </c>
    </row>
    <row r="1058" spans="1:6">
      <c r="A1058" s="9" t="s">
        <v>895</v>
      </c>
      <c r="B1058" s="9">
        <v>4</v>
      </c>
      <c r="C1058" t="s">
        <v>162</v>
      </c>
      <c r="D1058" t="s">
        <v>1151</v>
      </c>
      <c r="E1058" t="s">
        <v>120</v>
      </c>
      <c r="F1058" t="s">
        <v>1018</v>
      </c>
    </row>
    <row r="1059" spans="1:6">
      <c r="A1059" s="9" t="s">
        <v>1762</v>
      </c>
      <c r="B1059" s="9">
        <v>1</v>
      </c>
      <c r="C1059" t="s">
        <v>62</v>
      </c>
      <c r="D1059" t="s">
        <v>1218</v>
      </c>
      <c r="E1059" t="s">
        <v>1763</v>
      </c>
      <c r="F1059" t="s">
        <v>1032</v>
      </c>
    </row>
    <row r="1060" spans="1:6">
      <c r="A1060" s="9" t="s">
        <v>1764</v>
      </c>
      <c r="B1060" s="9">
        <v>2</v>
      </c>
      <c r="C1060" t="s">
        <v>65</v>
      </c>
      <c r="D1060" t="s">
        <v>1218</v>
      </c>
      <c r="E1060" t="s">
        <v>1763</v>
      </c>
      <c r="F1060" t="s">
        <v>1002</v>
      </c>
    </row>
    <row r="1061" spans="1:6">
      <c r="A1061" s="9" t="s">
        <v>1765</v>
      </c>
      <c r="B1061" s="9">
        <v>3</v>
      </c>
      <c r="C1061" t="s">
        <v>116</v>
      </c>
      <c r="D1061" t="s">
        <v>1221</v>
      </c>
      <c r="E1061" t="s">
        <v>1763</v>
      </c>
      <c r="F1061" t="s">
        <v>1001</v>
      </c>
    </row>
    <row r="1062" spans="1:6">
      <c r="A1062" s="9" t="s">
        <v>1766</v>
      </c>
      <c r="B1062" s="9">
        <v>4</v>
      </c>
      <c r="C1062" t="s">
        <v>122</v>
      </c>
      <c r="D1062" t="s">
        <v>1221</v>
      </c>
      <c r="E1062" t="s">
        <v>1763</v>
      </c>
      <c r="F1062" t="s">
        <v>1051</v>
      </c>
    </row>
    <row r="1063" spans="1:6">
      <c r="A1063" s="9" t="s">
        <v>1767</v>
      </c>
      <c r="B1063" s="9">
        <v>5</v>
      </c>
      <c r="C1063" t="s">
        <v>124</v>
      </c>
      <c r="D1063" t="s">
        <v>1258</v>
      </c>
      <c r="E1063" t="s">
        <v>1763</v>
      </c>
      <c r="F1063" t="s">
        <v>1057</v>
      </c>
    </row>
    <row r="1064" spans="1:6">
      <c r="A1064" s="9" t="s">
        <v>1768</v>
      </c>
      <c r="B1064" s="9">
        <v>6</v>
      </c>
      <c r="C1064" t="s">
        <v>1254</v>
      </c>
      <c r="D1064" t="s">
        <v>1258</v>
      </c>
      <c r="E1064" t="s">
        <v>1763</v>
      </c>
      <c r="F1064" t="s">
        <v>1058</v>
      </c>
    </row>
    <row r="1065" spans="1:6">
      <c r="A1065" s="9" t="s">
        <v>1769</v>
      </c>
      <c r="B1065" s="9">
        <v>1</v>
      </c>
      <c r="C1065" t="s">
        <v>131</v>
      </c>
      <c r="D1065" t="s">
        <v>1185</v>
      </c>
      <c r="E1065" t="s">
        <v>1770</v>
      </c>
      <c r="F1065" t="s">
        <v>1039</v>
      </c>
    </row>
    <row r="1066" spans="1:6">
      <c r="A1066" s="9" t="s">
        <v>1771</v>
      </c>
      <c r="B1066" s="9">
        <v>2</v>
      </c>
      <c r="C1066" t="s">
        <v>141</v>
      </c>
      <c r="D1066" t="s">
        <v>1185</v>
      </c>
      <c r="E1066" t="s">
        <v>1770</v>
      </c>
      <c r="F1066" t="s">
        <v>1036</v>
      </c>
    </row>
    <row r="1067" spans="1:6">
      <c r="A1067" s="9" t="s">
        <v>1772</v>
      </c>
      <c r="B1067" s="9">
        <v>3</v>
      </c>
      <c r="C1067" t="s">
        <v>144</v>
      </c>
      <c r="D1067" t="s">
        <v>1185</v>
      </c>
      <c r="E1067" t="s">
        <v>1770</v>
      </c>
      <c r="F1067" t="s">
        <v>1037</v>
      </c>
    </row>
    <row r="1068" spans="1:6">
      <c r="A1068" s="9" t="s">
        <v>1773</v>
      </c>
      <c r="B1068" s="9">
        <v>4</v>
      </c>
      <c r="C1068" t="s">
        <v>176</v>
      </c>
      <c r="D1068" t="s">
        <v>1271</v>
      </c>
      <c r="E1068" t="s">
        <v>1770</v>
      </c>
      <c r="F1068" t="s">
        <v>1040</v>
      </c>
    </row>
    <row r="1069" spans="1:6">
      <c r="A1069" s="9" t="s">
        <v>1774</v>
      </c>
      <c r="B1069" s="9">
        <v>5</v>
      </c>
      <c r="C1069" t="s">
        <v>1117</v>
      </c>
      <c r="D1069" t="s">
        <v>1271</v>
      </c>
      <c r="E1069" t="s">
        <v>1770</v>
      </c>
      <c r="F1069" t="s">
        <v>1026</v>
      </c>
    </row>
    <row r="1070" spans="1:6">
      <c r="A1070" s="9" t="s">
        <v>896</v>
      </c>
      <c r="B1070" s="9">
        <v>1</v>
      </c>
      <c r="C1070" t="s">
        <v>20</v>
      </c>
      <c r="D1070" t="s">
        <v>1355</v>
      </c>
      <c r="E1070" t="s">
        <v>25</v>
      </c>
      <c r="F1070" t="s">
        <v>1002</v>
      </c>
    </row>
    <row r="1071" spans="1:6">
      <c r="A1071" s="9" t="s">
        <v>897</v>
      </c>
      <c r="B1071" s="9">
        <v>2</v>
      </c>
      <c r="C1071" t="s">
        <v>43</v>
      </c>
      <c r="D1071" t="s">
        <v>1355</v>
      </c>
      <c r="E1071" t="s">
        <v>25</v>
      </c>
      <c r="F1071" t="s">
        <v>1050</v>
      </c>
    </row>
    <row r="1072" spans="1:6">
      <c r="A1072" s="9" t="s">
        <v>898</v>
      </c>
      <c r="B1072" s="9">
        <v>3</v>
      </c>
      <c r="C1072" t="s">
        <v>115</v>
      </c>
      <c r="D1072" t="s">
        <v>1221</v>
      </c>
      <c r="E1072" t="s">
        <v>25</v>
      </c>
      <c r="F1072" t="s">
        <v>1020</v>
      </c>
    </row>
    <row r="1073" spans="1:6">
      <c r="A1073" s="9" t="s">
        <v>899</v>
      </c>
      <c r="B1073" s="9">
        <v>4</v>
      </c>
      <c r="C1073" t="s">
        <v>115</v>
      </c>
      <c r="D1073" t="s">
        <v>1219</v>
      </c>
      <c r="E1073" t="s">
        <v>25</v>
      </c>
      <c r="F1073" t="s">
        <v>1054</v>
      </c>
    </row>
    <row r="1074" spans="1:6">
      <c r="A1074" s="9" t="s">
        <v>900</v>
      </c>
      <c r="B1074" s="9">
        <v>5</v>
      </c>
      <c r="C1074" t="s">
        <v>116</v>
      </c>
      <c r="D1074" t="s">
        <v>1725</v>
      </c>
      <c r="E1074" t="s">
        <v>25</v>
      </c>
      <c r="F1074" t="s">
        <v>1041</v>
      </c>
    </row>
    <row r="1075" spans="1:6">
      <c r="A1075" s="9" t="s">
        <v>901</v>
      </c>
      <c r="B1075" s="9">
        <v>6</v>
      </c>
      <c r="C1075" t="s">
        <v>157</v>
      </c>
      <c r="D1075" t="s">
        <v>1775</v>
      </c>
      <c r="E1075" t="s">
        <v>25</v>
      </c>
      <c r="F1075" t="s">
        <v>1021</v>
      </c>
    </row>
    <row r="1076" spans="1:6">
      <c r="A1076" s="9" t="s">
        <v>902</v>
      </c>
      <c r="B1076" s="9">
        <v>7</v>
      </c>
      <c r="C1076" t="s">
        <v>178</v>
      </c>
      <c r="D1076" t="s">
        <v>1259</v>
      </c>
      <c r="E1076" t="s">
        <v>25</v>
      </c>
      <c r="F1076" t="s">
        <v>1001</v>
      </c>
    </row>
    <row r="1077" spans="1:6">
      <c r="A1077" s="9" t="s">
        <v>903</v>
      </c>
      <c r="B1077" s="9">
        <v>1</v>
      </c>
      <c r="C1077" t="s">
        <v>43</v>
      </c>
      <c r="D1077" t="s">
        <v>1161</v>
      </c>
      <c r="E1077" t="s">
        <v>16</v>
      </c>
      <c r="F1077" t="s">
        <v>1080</v>
      </c>
    </row>
    <row r="1078" spans="1:6">
      <c r="A1078" s="9" t="s">
        <v>904</v>
      </c>
      <c r="B1078" s="9">
        <v>2</v>
      </c>
      <c r="C1078" t="s">
        <v>90</v>
      </c>
      <c r="D1078" t="s">
        <v>1161</v>
      </c>
      <c r="E1078" t="s">
        <v>16</v>
      </c>
      <c r="F1078" t="s">
        <v>1037</v>
      </c>
    </row>
    <row r="1079" spans="1:6">
      <c r="A1079" s="9" t="s">
        <v>905</v>
      </c>
      <c r="B1079" s="9">
        <v>3</v>
      </c>
      <c r="C1079" t="s">
        <v>123</v>
      </c>
      <c r="D1079" t="s">
        <v>1163</v>
      </c>
      <c r="E1079" t="s">
        <v>16</v>
      </c>
      <c r="F1079" t="s">
        <v>1029</v>
      </c>
    </row>
    <row r="1080" spans="1:6">
      <c r="A1080" s="9" t="s">
        <v>906</v>
      </c>
      <c r="B1080" s="9">
        <v>4</v>
      </c>
      <c r="C1080" t="s">
        <v>141</v>
      </c>
      <c r="D1080" t="s">
        <v>1163</v>
      </c>
      <c r="E1080" t="s">
        <v>16</v>
      </c>
      <c r="F1080" t="s">
        <v>1776</v>
      </c>
    </row>
    <row r="1081" spans="1:6">
      <c r="A1081" s="9" t="s">
        <v>907</v>
      </c>
      <c r="B1081" s="9">
        <v>5</v>
      </c>
      <c r="C1081" t="s">
        <v>144</v>
      </c>
      <c r="D1081" t="s">
        <v>1163</v>
      </c>
      <c r="E1081" t="s">
        <v>16</v>
      </c>
      <c r="F1081" t="s">
        <v>1777</v>
      </c>
    </row>
    <row r="1082" spans="1:6">
      <c r="A1082" s="9" t="s">
        <v>908</v>
      </c>
      <c r="B1082" s="9">
        <v>6</v>
      </c>
      <c r="C1082" t="s">
        <v>160</v>
      </c>
      <c r="D1082" t="s">
        <v>1166</v>
      </c>
      <c r="E1082" t="s">
        <v>16</v>
      </c>
      <c r="F1082" t="s">
        <v>1444</v>
      </c>
    </row>
    <row r="1083" spans="1:6">
      <c r="A1083" s="9" t="s">
        <v>909</v>
      </c>
      <c r="B1083" s="9">
        <v>7</v>
      </c>
      <c r="C1083" t="s">
        <v>173</v>
      </c>
      <c r="D1083" t="s">
        <v>1166</v>
      </c>
      <c r="E1083" t="s">
        <v>16</v>
      </c>
      <c r="F1083" t="s">
        <v>1382</v>
      </c>
    </row>
    <row r="1084" spans="1:6">
      <c r="A1084" s="9" t="s">
        <v>910</v>
      </c>
      <c r="B1084" s="9">
        <v>8</v>
      </c>
      <c r="C1084" t="s">
        <v>175</v>
      </c>
      <c r="D1084" t="s">
        <v>1166</v>
      </c>
      <c r="E1084" t="s">
        <v>16</v>
      </c>
      <c r="F1084" t="s">
        <v>1076</v>
      </c>
    </row>
    <row r="1085" spans="1:6">
      <c r="A1085" s="9" t="s">
        <v>1778</v>
      </c>
      <c r="B1085" s="9">
        <v>1</v>
      </c>
      <c r="C1085" t="s">
        <v>158</v>
      </c>
      <c r="D1085" t="s">
        <v>1231</v>
      </c>
      <c r="E1085" t="s">
        <v>1779</v>
      </c>
      <c r="F1085" t="s">
        <v>1000</v>
      </c>
    </row>
    <row r="1086" spans="1:6">
      <c r="A1086" s="9" t="s">
        <v>1780</v>
      </c>
      <c r="B1086" s="9">
        <v>2</v>
      </c>
      <c r="C1086" t="s">
        <v>161</v>
      </c>
      <c r="D1086" t="s">
        <v>1459</v>
      </c>
      <c r="E1086" t="s">
        <v>1779</v>
      </c>
      <c r="F1086" t="s">
        <v>1022</v>
      </c>
    </row>
    <row r="1087" spans="1:6">
      <c r="A1087" s="9" t="s">
        <v>911</v>
      </c>
      <c r="B1087" s="9">
        <v>1</v>
      </c>
      <c r="C1087" t="s">
        <v>51</v>
      </c>
      <c r="D1087" t="s">
        <v>1182</v>
      </c>
      <c r="E1087" t="s">
        <v>117</v>
      </c>
      <c r="F1087" t="s">
        <v>1000</v>
      </c>
    </row>
    <row r="1088" spans="1:6">
      <c r="A1088" s="9" t="s">
        <v>912</v>
      </c>
      <c r="B1088" s="9">
        <v>2</v>
      </c>
      <c r="C1088" t="s">
        <v>122</v>
      </c>
      <c r="D1088" t="s">
        <v>1220</v>
      </c>
      <c r="E1088" t="s">
        <v>117</v>
      </c>
      <c r="F1088" t="s">
        <v>1037</v>
      </c>
    </row>
    <row r="1089" spans="1:6">
      <c r="A1089" s="9" t="s">
        <v>913</v>
      </c>
      <c r="B1089" s="9">
        <v>3</v>
      </c>
      <c r="C1089" t="s">
        <v>124</v>
      </c>
      <c r="D1089" t="s">
        <v>1725</v>
      </c>
      <c r="E1089" t="s">
        <v>117</v>
      </c>
      <c r="F1089" t="s">
        <v>1026</v>
      </c>
    </row>
    <row r="1090" spans="1:6">
      <c r="A1090" s="9" t="s">
        <v>914</v>
      </c>
      <c r="B1090" s="9">
        <v>4</v>
      </c>
      <c r="C1090" t="s">
        <v>1254</v>
      </c>
      <c r="D1090" t="s">
        <v>1725</v>
      </c>
      <c r="E1090" t="s">
        <v>117</v>
      </c>
      <c r="F1090" t="s">
        <v>1040</v>
      </c>
    </row>
    <row r="1091" spans="1:6">
      <c r="A1091" s="9" t="s">
        <v>915</v>
      </c>
      <c r="B1091" s="9">
        <v>5</v>
      </c>
      <c r="C1091" t="s">
        <v>163</v>
      </c>
      <c r="D1091" t="s">
        <v>1149</v>
      </c>
      <c r="E1091" t="s">
        <v>117</v>
      </c>
      <c r="F1091" t="s">
        <v>1044</v>
      </c>
    </row>
    <row r="1092" spans="1:6">
      <c r="A1092" s="9" t="s">
        <v>916</v>
      </c>
      <c r="B1092" s="9">
        <v>6</v>
      </c>
      <c r="C1092" t="s">
        <v>163</v>
      </c>
      <c r="D1092" t="s">
        <v>1459</v>
      </c>
      <c r="E1092" t="s">
        <v>117</v>
      </c>
      <c r="F1092" t="s">
        <v>1002</v>
      </c>
    </row>
    <row r="1093" spans="1:6">
      <c r="A1093" s="9" t="s">
        <v>917</v>
      </c>
      <c r="B1093" s="9">
        <v>7</v>
      </c>
      <c r="C1093" t="s">
        <v>163</v>
      </c>
      <c r="D1093" t="s">
        <v>1151</v>
      </c>
      <c r="E1093" t="s">
        <v>117</v>
      </c>
      <c r="F1093" t="s">
        <v>1018</v>
      </c>
    </row>
    <row r="1094" spans="1:6">
      <c r="A1094" s="9" t="s">
        <v>918</v>
      </c>
      <c r="B1094" s="9">
        <v>8</v>
      </c>
      <c r="C1094" t="s">
        <v>163</v>
      </c>
      <c r="D1094" t="s">
        <v>1152</v>
      </c>
      <c r="E1094" t="s">
        <v>117</v>
      </c>
      <c r="F1094" t="s">
        <v>996</v>
      </c>
    </row>
    <row r="1095" spans="1:6">
      <c r="A1095" s="9" t="s">
        <v>919</v>
      </c>
      <c r="B1095" s="9">
        <v>9</v>
      </c>
      <c r="C1095" t="s">
        <v>163</v>
      </c>
      <c r="D1095" t="s">
        <v>1153</v>
      </c>
      <c r="E1095" t="s">
        <v>117</v>
      </c>
      <c r="F1095" t="s">
        <v>1008</v>
      </c>
    </row>
    <row r="1096" spans="1:6">
      <c r="A1096" s="9" t="s">
        <v>920</v>
      </c>
      <c r="B1096" s="9">
        <v>1</v>
      </c>
      <c r="C1096" t="s">
        <v>43</v>
      </c>
      <c r="D1096" t="s">
        <v>1189</v>
      </c>
      <c r="E1096" t="s">
        <v>34</v>
      </c>
      <c r="F1096" t="s">
        <v>1061</v>
      </c>
    </row>
    <row r="1097" spans="1:6">
      <c r="A1097" s="9" t="s">
        <v>921</v>
      </c>
      <c r="B1097" s="9">
        <v>2</v>
      </c>
      <c r="C1097" t="s">
        <v>87</v>
      </c>
      <c r="D1097" t="s">
        <v>1189</v>
      </c>
      <c r="E1097" t="s">
        <v>34</v>
      </c>
      <c r="F1097" t="s">
        <v>1045</v>
      </c>
    </row>
    <row r="1098" spans="1:6">
      <c r="A1098" s="9" t="s">
        <v>922</v>
      </c>
      <c r="B1098" s="9">
        <v>3</v>
      </c>
      <c r="C1098" t="s">
        <v>133</v>
      </c>
      <c r="D1098" t="s">
        <v>1196</v>
      </c>
      <c r="E1098" t="s">
        <v>34</v>
      </c>
      <c r="F1098" t="s">
        <v>1005</v>
      </c>
    </row>
    <row r="1099" spans="1:6">
      <c r="A1099" s="9" t="s">
        <v>923</v>
      </c>
      <c r="B1099" s="9">
        <v>4</v>
      </c>
      <c r="C1099" t="s">
        <v>173</v>
      </c>
      <c r="D1099" t="s">
        <v>1200</v>
      </c>
      <c r="E1099" t="s">
        <v>34</v>
      </c>
      <c r="F1099" t="s">
        <v>1011</v>
      </c>
    </row>
    <row r="1100" spans="1:6">
      <c r="A1100" s="9" t="s">
        <v>924</v>
      </c>
      <c r="B1100" s="9">
        <v>1</v>
      </c>
      <c r="C1100" t="s">
        <v>73</v>
      </c>
      <c r="D1100" t="s">
        <v>1535</v>
      </c>
      <c r="E1100" t="s">
        <v>80</v>
      </c>
      <c r="F1100" t="s">
        <v>1015</v>
      </c>
    </row>
    <row r="1101" spans="1:6">
      <c r="A1101" s="9" t="s">
        <v>925</v>
      </c>
      <c r="B1101" s="9">
        <v>2</v>
      </c>
      <c r="C1101" t="s">
        <v>84</v>
      </c>
      <c r="D1101" t="s">
        <v>1535</v>
      </c>
      <c r="E1101" t="s">
        <v>80</v>
      </c>
      <c r="F1101" t="s">
        <v>1008</v>
      </c>
    </row>
    <row r="1102" spans="1:6">
      <c r="A1102" s="9" t="s">
        <v>926</v>
      </c>
      <c r="B1102" s="9">
        <v>3</v>
      </c>
      <c r="C1102" t="s">
        <v>130</v>
      </c>
      <c r="D1102" t="s">
        <v>1118</v>
      </c>
      <c r="E1102" t="s">
        <v>80</v>
      </c>
      <c r="F1102" t="s">
        <v>1028</v>
      </c>
    </row>
    <row r="1103" spans="1:6">
      <c r="A1103" s="9" t="s">
        <v>927</v>
      </c>
      <c r="B1103" s="9">
        <v>4</v>
      </c>
      <c r="C1103" t="s">
        <v>133</v>
      </c>
      <c r="D1103" t="s">
        <v>1368</v>
      </c>
      <c r="E1103" t="s">
        <v>80</v>
      </c>
      <c r="F1103" t="s">
        <v>999</v>
      </c>
    </row>
    <row r="1104" spans="1:6">
      <c r="A1104" s="9" t="s">
        <v>928</v>
      </c>
      <c r="B1104" s="9">
        <v>5</v>
      </c>
      <c r="C1104" t="s">
        <v>133</v>
      </c>
      <c r="D1104" t="s">
        <v>1220</v>
      </c>
      <c r="E1104" t="s">
        <v>80</v>
      </c>
      <c r="F1104" t="s">
        <v>1026</v>
      </c>
    </row>
    <row r="1105" spans="1:6">
      <c r="A1105" s="9" t="s">
        <v>929</v>
      </c>
      <c r="B1105" s="9">
        <v>6</v>
      </c>
      <c r="C1105" t="s">
        <v>133</v>
      </c>
      <c r="D1105" t="s">
        <v>1281</v>
      </c>
      <c r="E1105" t="s">
        <v>80</v>
      </c>
      <c r="F1105" t="s">
        <v>1037</v>
      </c>
    </row>
    <row r="1106" spans="1:6">
      <c r="A1106" s="9" t="s">
        <v>930</v>
      </c>
      <c r="B1106" s="9">
        <v>7</v>
      </c>
      <c r="C1106" t="s">
        <v>133</v>
      </c>
      <c r="D1106" t="s">
        <v>1294</v>
      </c>
      <c r="E1106" t="s">
        <v>80</v>
      </c>
      <c r="F1106" t="s">
        <v>1040</v>
      </c>
    </row>
    <row r="1107" spans="1:6">
      <c r="A1107" s="9" t="s">
        <v>931</v>
      </c>
      <c r="B1107" s="9">
        <v>8</v>
      </c>
      <c r="C1107" t="s">
        <v>166</v>
      </c>
      <c r="D1107" t="s">
        <v>1369</v>
      </c>
      <c r="E1107" t="s">
        <v>80</v>
      </c>
      <c r="F1107" t="s">
        <v>1023</v>
      </c>
    </row>
    <row r="1108" spans="1:6">
      <c r="A1108" s="9" t="s">
        <v>932</v>
      </c>
      <c r="B1108" s="9">
        <v>9</v>
      </c>
      <c r="C1108" t="s">
        <v>166</v>
      </c>
      <c r="D1108" t="s">
        <v>1595</v>
      </c>
      <c r="E1108" t="s">
        <v>80</v>
      </c>
      <c r="F1108" t="s">
        <v>1018</v>
      </c>
    </row>
    <row r="1109" spans="1:6">
      <c r="A1109" s="9" t="s">
        <v>933</v>
      </c>
      <c r="B1109" s="9">
        <v>10</v>
      </c>
      <c r="C1109" t="s">
        <v>166</v>
      </c>
      <c r="D1109" t="s">
        <v>1596</v>
      </c>
      <c r="E1109" t="s">
        <v>80</v>
      </c>
      <c r="F1109" t="s">
        <v>1365</v>
      </c>
    </row>
    <row r="1110" spans="1:6">
      <c r="A1110" s="9" t="s">
        <v>934</v>
      </c>
      <c r="B1110" s="9">
        <v>1</v>
      </c>
      <c r="C1110" t="s">
        <v>67</v>
      </c>
      <c r="D1110" t="s">
        <v>1426</v>
      </c>
      <c r="E1110" t="s">
        <v>126</v>
      </c>
      <c r="F1110" t="s">
        <v>1781</v>
      </c>
    </row>
    <row r="1111" spans="1:6">
      <c r="A1111" s="9" t="s">
        <v>935</v>
      </c>
      <c r="B1111" s="9">
        <v>2</v>
      </c>
      <c r="C1111" t="s">
        <v>67</v>
      </c>
      <c r="D1111" t="s">
        <v>1212</v>
      </c>
      <c r="E1111" t="s">
        <v>126</v>
      </c>
      <c r="F1111" t="s">
        <v>1038</v>
      </c>
    </row>
    <row r="1112" spans="1:6">
      <c r="A1112" s="9" t="s">
        <v>936</v>
      </c>
      <c r="B1112" s="9">
        <v>3</v>
      </c>
      <c r="C1112" t="s">
        <v>67</v>
      </c>
      <c r="D1112" t="s">
        <v>1428</v>
      </c>
      <c r="E1112" t="s">
        <v>126</v>
      </c>
      <c r="F1112" t="s">
        <v>994</v>
      </c>
    </row>
    <row r="1113" spans="1:6">
      <c r="A1113" s="9" t="s">
        <v>937</v>
      </c>
      <c r="B1113" s="9">
        <v>4</v>
      </c>
      <c r="C1113" t="s">
        <v>164</v>
      </c>
      <c r="D1113" t="s">
        <v>1782</v>
      </c>
      <c r="E1113" t="s">
        <v>126</v>
      </c>
      <c r="F1113" t="s">
        <v>1783</v>
      </c>
    </row>
    <row r="1114" spans="1:6">
      <c r="A1114" s="9" t="s">
        <v>938</v>
      </c>
      <c r="B1114" s="9">
        <v>5</v>
      </c>
      <c r="C1114" t="s">
        <v>164</v>
      </c>
      <c r="D1114" t="s">
        <v>1119</v>
      </c>
      <c r="E1114" t="s">
        <v>126</v>
      </c>
      <c r="F1114" t="s">
        <v>1028</v>
      </c>
    </row>
    <row r="1115" spans="1:6">
      <c r="A1115" s="9" t="s">
        <v>939</v>
      </c>
      <c r="B1115" s="9">
        <v>6</v>
      </c>
      <c r="C1115" t="s">
        <v>165</v>
      </c>
      <c r="D1115" t="s">
        <v>1782</v>
      </c>
      <c r="E1115" t="s">
        <v>126</v>
      </c>
      <c r="F1115" t="s">
        <v>1214</v>
      </c>
    </row>
    <row r="1116" spans="1:6">
      <c r="A1116" s="9" t="s">
        <v>940</v>
      </c>
      <c r="B1116" s="9">
        <v>7</v>
      </c>
      <c r="C1116" t="s">
        <v>165</v>
      </c>
      <c r="D1116" t="s">
        <v>1784</v>
      </c>
      <c r="E1116" t="s">
        <v>126</v>
      </c>
      <c r="F1116" t="s">
        <v>1024</v>
      </c>
    </row>
    <row r="1117" spans="1:6">
      <c r="A1117" s="9" t="s">
        <v>941</v>
      </c>
      <c r="B1117" s="9">
        <v>1</v>
      </c>
      <c r="C1117" t="s">
        <v>29</v>
      </c>
      <c r="D1117" t="s">
        <v>1161</v>
      </c>
      <c r="E1117" t="s">
        <v>40</v>
      </c>
      <c r="F1117" t="s">
        <v>1443</v>
      </c>
    </row>
    <row r="1118" spans="1:6">
      <c r="A1118" s="9" t="s">
        <v>942</v>
      </c>
      <c r="B1118" s="9">
        <v>2</v>
      </c>
      <c r="C1118" t="s">
        <v>131</v>
      </c>
      <c r="D1118" t="s">
        <v>1163</v>
      </c>
      <c r="E1118" t="s">
        <v>40</v>
      </c>
      <c r="F1118" t="s">
        <v>1027</v>
      </c>
    </row>
    <row r="1119" spans="1:6">
      <c r="A1119" s="9" t="s">
        <v>943</v>
      </c>
      <c r="B1119" s="9">
        <v>3</v>
      </c>
      <c r="C1119" t="s">
        <v>131</v>
      </c>
      <c r="D1119" t="s">
        <v>1164</v>
      </c>
      <c r="E1119" t="s">
        <v>40</v>
      </c>
      <c r="F1119" t="s">
        <v>1365</v>
      </c>
    </row>
    <row r="1120" spans="1:6">
      <c r="A1120" s="9" t="s">
        <v>944</v>
      </c>
      <c r="B1120" s="9">
        <v>4</v>
      </c>
      <c r="C1120" t="s">
        <v>148</v>
      </c>
      <c r="D1120" t="s">
        <v>1163</v>
      </c>
      <c r="E1120" t="s">
        <v>40</v>
      </c>
      <c r="F1120" t="s">
        <v>1024</v>
      </c>
    </row>
    <row r="1121" spans="1:6">
      <c r="A1121" s="9" t="s">
        <v>945</v>
      </c>
      <c r="B1121" s="9">
        <v>5</v>
      </c>
      <c r="C1121" t="s">
        <v>1270</v>
      </c>
      <c r="D1121" t="s">
        <v>1163</v>
      </c>
      <c r="E1121" t="s">
        <v>40</v>
      </c>
      <c r="F1121" t="s">
        <v>1031</v>
      </c>
    </row>
    <row r="1122" spans="1:6">
      <c r="A1122" s="9" t="s">
        <v>1785</v>
      </c>
      <c r="B1122" s="9">
        <v>6</v>
      </c>
      <c r="C1122" t="s">
        <v>156</v>
      </c>
      <c r="D1122" t="s">
        <v>1168</v>
      </c>
      <c r="E1122" t="s">
        <v>40</v>
      </c>
      <c r="F1122" t="s">
        <v>1786</v>
      </c>
    </row>
    <row r="1123" spans="1:6">
      <c r="A1123" s="9" t="s">
        <v>1787</v>
      </c>
      <c r="B1123" s="9">
        <v>7</v>
      </c>
      <c r="C1123" t="s">
        <v>156</v>
      </c>
      <c r="D1123" t="s">
        <v>1166</v>
      </c>
      <c r="E1123" t="s">
        <v>40</v>
      </c>
      <c r="F1123" t="s">
        <v>1030</v>
      </c>
    </row>
    <row r="1124" spans="1:6">
      <c r="A1124" s="9" t="s">
        <v>1788</v>
      </c>
      <c r="B1124" s="9">
        <v>8</v>
      </c>
      <c r="C1124" t="s">
        <v>156</v>
      </c>
      <c r="D1124" t="s">
        <v>1164</v>
      </c>
      <c r="E1124" t="s">
        <v>40</v>
      </c>
      <c r="F1124" t="s">
        <v>1307</v>
      </c>
    </row>
    <row r="1125" spans="1:6">
      <c r="A1125" s="9" t="s">
        <v>1789</v>
      </c>
      <c r="B1125" s="9">
        <v>9</v>
      </c>
      <c r="C1125" t="s">
        <v>158</v>
      </c>
      <c r="D1125" t="s">
        <v>1166</v>
      </c>
      <c r="E1125" t="s">
        <v>40</v>
      </c>
      <c r="F1125" t="s">
        <v>1040</v>
      </c>
    </row>
  </sheetData>
  <sheetProtection formatCells="0"/>
  <autoFilter ref="A1:F1175" xr:uid="{00000000-0009-0000-0000-000015000000}"/>
  <phoneticPr fontId="6" type="noConversion"/>
  <hyperlinks>
    <hyperlink ref="G1" location="首頁!A1" display="回首頁" xr:uid="{00000000-0004-0000-1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3"/>
  <sheetViews>
    <sheetView workbookViewId="0">
      <selection activeCell="C10" sqref="C10"/>
    </sheetView>
  </sheetViews>
  <sheetFormatPr defaultRowHeight="16.5"/>
  <cols>
    <col min="2" max="2" width="27.875" customWidth="1"/>
    <col min="3" max="3" width="57.125" style="28" customWidth="1"/>
  </cols>
  <sheetData>
    <row r="1" spans="1:3">
      <c r="A1" s="29" t="s">
        <v>946</v>
      </c>
      <c r="B1" s="29" t="s">
        <v>947</v>
      </c>
      <c r="C1" s="30" t="s">
        <v>948</v>
      </c>
    </row>
    <row r="2" spans="1:3" ht="22.5" customHeight="1">
      <c r="A2" s="31">
        <v>1</v>
      </c>
      <c r="B2" s="31" t="s">
        <v>1086</v>
      </c>
      <c r="C2" s="32" t="s">
        <v>1107</v>
      </c>
    </row>
    <row r="3" spans="1:3" ht="22.5" customHeight="1">
      <c r="A3" s="31">
        <v>2</v>
      </c>
      <c r="B3" s="31" t="s">
        <v>1087</v>
      </c>
      <c r="C3" s="32" t="s">
        <v>1108</v>
      </c>
    </row>
    <row r="4" spans="1:3" ht="22.5" customHeight="1">
      <c r="A4" s="31">
        <v>3</v>
      </c>
      <c r="B4" s="31" t="s">
        <v>1088</v>
      </c>
      <c r="C4" s="32"/>
    </row>
    <row r="5" spans="1:3" ht="22.5" customHeight="1">
      <c r="A5" s="31">
        <v>4</v>
      </c>
      <c r="B5" s="31" t="s">
        <v>1089</v>
      </c>
      <c r="C5" s="37"/>
    </row>
    <row r="6" spans="1:3" ht="22.5" customHeight="1">
      <c r="A6" s="31">
        <v>5</v>
      </c>
      <c r="B6" s="31" t="s">
        <v>1090</v>
      </c>
      <c r="C6" s="32" t="s">
        <v>1109</v>
      </c>
    </row>
    <row r="7" spans="1:3" ht="22.5" customHeight="1">
      <c r="A7" s="31">
        <v>6</v>
      </c>
      <c r="B7" s="31" t="s">
        <v>1091</v>
      </c>
      <c r="C7" s="37"/>
    </row>
    <row r="8" spans="1:3" ht="22.5" customHeight="1">
      <c r="A8" s="31">
        <v>7</v>
      </c>
      <c r="B8" s="31" t="s">
        <v>1092</v>
      </c>
      <c r="C8" s="35" t="s">
        <v>1110</v>
      </c>
    </row>
    <row r="9" spans="1:3" ht="22.5" customHeight="1">
      <c r="A9" s="31">
        <v>8</v>
      </c>
      <c r="B9" s="31" t="s">
        <v>1093</v>
      </c>
      <c r="C9" s="34"/>
    </row>
    <row r="10" spans="1:3" ht="22.5" customHeight="1">
      <c r="A10" s="31">
        <v>9</v>
      </c>
      <c r="B10" s="31" t="s">
        <v>1094</v>
      </c>
      <c r="C10" s="35" t="s">
        <v>1111</v>
      </c>
    </row>
    <row r="11" spans="1:3" ht="22.5" customHeight="1">
      <c r="A11" s="31">
        <v>10</v>
      </c>
      <c r="B11" s="31" t="s">
        <v>1095</v>
      </c>
      <c r="C11" s="33"/>
    </row>
    <row r="12" spans="1:3" ht="22.5" customHeight="1">
      <c r="A12" s="31">
        <v>11</v>
      </c>
      <c r="B12" s="31" t="s">
        <v>1096</v>
      </c>
      <c r="C12" s="30"/>
    </row>
    <row r="13" spans="1:3" ht="22.5" customHeight="1">
      <c r="A13" s="31">
        <v>12</v>
      </c>
      <c r="B13" s="31" t="s">
        <v>1097</v>
      </c>
      <c r="C13" s="30"/>
    </row>
    <row r="14" spans="1:3" ht="22.5" customHeight="1">
      <c r="A14" s="31">
        <v>13</v>
      </c>
      <c r="B14" s="31" t="s">
        <v>1098</v>
      </c>
      <c r="C14" s="33"/>
    </row>
    <row r="15" spans="1:3" ht="22.5" customHeight="1">
      <c r="A15" s="31">
        <v>14</v>
      </c>
      <c r="B15" s="31" t="s">
        <v>1099</v>
      </c>
      <c r="C15" s="32" t="s">
        <v>1112</v>
      </c>
    </row>
    <row r="16" spans="1:3" ht="22.5" customHeight="1">
      <c r="A16" s="31">
        <v>15</v>
      </c>
      <c r="B16" s="31" t="s">
        <v>1100</v>
      </c>
      <c r="C16" s="32"/>
    </row>
    <row r="17" spans="1:3" ht="22.5" customHeight="1">
      <c r="A17" s="31">
        <v>16</v>
      </c>
      <c r="B17" s="31" t="s">
        <v>1101</v>
      </c>
      <c r="C17" s="32"/>
    </row>
    <row r="18" spans="1:3" ht="22.5" customHeight="1">
      <c r="A18" s="31">
        <v>17</v>
      </c>
      <c r="B18" s="31" t="s">
        <v>1102</v>
      </c>
      <c r="C18" s="35" t="s">
        <v>1113</v>
      </c>
    </row>
    <row r="19" spans="1:3" ht="22.5" customHeight="1">
      <c r="A19" s="31">
        <v>18</v>
      </c>
      <c r="B19" s="31" t="s">
        <v>1103</v>
      </c>
      <c r="C19" s="34" t="s">
        <v>1114</v>
      </c>
    </row>
    <row r="20" spans="1:3" ht="22.5" customHeight="1">
      <c r="A20" s="31">
        <v>19</v>
      </c>
      <c r="B20" s="31" t="s">
        <v>1104</v>
      </c>
      <c r="C20" s="34" t="s">
        <v>1115</v>
      </c>
    </row>
    <row r="21" spans="1:3" ht="22.5" customHeight="1">
      <c r="A21" s="31">
        <v>20</v>
      </c>
      <c r="B21" s="31" t="s">
        <v>1105</v>
      </c>
      <c r="C21" s="34"/>
    </row>
    <row r="22" spans="1:3" ht="22.5" customHeight="1">
      <c r="A22" s="31">
        <v>21</v>
      </c>
      <c r="B22" s="31" t="s">
        <v>1106</v>
      </c>
      <c r="C22" s="38" t="s">
        <v>1085</v>
      </c>
    </row>
    <row r="23" spans="1:3" ht="22.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Zeros="0" zoomScale="93" zoomScaleNormal="93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美二信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(星期四)第3節第4節</v>
      </c>
      <c r="M2" s="75"/>
      <c r="N2" s="75"/>
      <c r="O2" s="26">
        <v>2</v>
      </c>
    </row>
    <row r="3" spans="1:15" s="11" customFormat="1" ht="41.1" customHeight="1">
      <c r="A3" s="73" t="s">
        <v>188</v>
      </c>
      <c r="B3" s="73"/>
      <c r="C3" s="70" t="str">
        <f>IF(首頁!$B$6="","",首頁!$B$6)</f>
        <v>創意思考與企業識</v>
      </c>
      <c r="D3" s="70"/>
      <c r="E3" s="70"/>
      <c r="F3" s="79" t="s">
        <v>198</v>
      </c>
      <c r="G3" s="79"/>
      <c r="H3" s="70" t="s">
        <v>1801</v>
      </c>
      <c r="I3" s="70"/>
      <c r="J3" s="73" t="s">
        <v>189</v>
      </c>
      <c r="K3" s="73"/>
      <c r="L3" s="73"/>
      <c r="M3" s="70" t="s">
        <v>1803</v>
      </c>
      <c r="N3" s="70"/>
    </row>
    <row r="4" spans="1:15" s="11" customFormat="1" ht="41.1" customHeight="1" thickBot="1">
      <c r="A4" s="72" t="s">
        <v>199</v>
      </c>
      <c r="B4" s="72"/>
      <c r="C4" s="76" t="str">
        <f>IF($C$3="","",首頁!$G$2)</f>
        <v>李子庭</v>
      </c>
      <c r="D4" s="76"/>
      <c r="E4" s="76"/>
      <c r="F4" s="72" t="s">
        <v>200</v>
      </c>
      <c r="G4" s="72"/>
      <c r="H4" s="71" t="s">
        <v>1802</v>
      </c>
      <c r="I4" s="71"/>
      <c r="J4" s="73" t="s">
        <v>201</v>
      </c>
      <c r="K4" s="73"/>
      <c r="L4" s="73"/>
      <c r="M4" s="71" t="s">
        <v>1804</v>
      </c>
      <c r="N4" s="71"/>
    </row>
    <row r="5" spans="1:15" ht="41.1" customHeight="1" thickTop="1" thickBot="1">
      <c r="A5" s="10" t="s">
        <v>1</v>
      </c>
      <c r="B5" s="66" t="s">
        <v>202</v>
      </c>
      <c r="C5" s="67"/>
      <c r="D5" s="67"/>
      <c r="E5" s="66" t="s">
        <v>203</v>
      </c>
      <c r="F5" s="67"/>
      <c r="G5" s="67"/>
      <c r="H5" s="67"/>
      <c r="I5" s="66" t="s">
        <v>204</v>
      </c>
      <c r="J5" s="67"/>
      <c r="K5" s="67"/>
      <c r="L5" s="67"/>
      <c r="M5" s="66" t="s">
        <v>205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84" t="s">
        <v>1805</v>
      </c>
      <c r="F6" s="85"/>
      <c r="G6" s="85"/>
      <c r="H6" s="86"/>
      <c r="I6" s="102"/>
      <c r="J6" s="92"/>
      <c r="K6" s="92"/>
      <c r="L6" s="92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84" t="s">
        <v>1806</v>
      </c>
      <c r="F7" s="85"/>
      <c r="G7" s="85"/>
      <c r="H7" s="86"/>
      <c r="I7" s="102"/>
      <c r="J7" s="92"/>
      <c r="K7" s="92"/>
      <c r="L7" s="92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1807</v>
      </c>
      <c r="F8" s="92"/>
      <c r="G8" s="92"/>
      <c r="H8" s="92"/>
      <c r="I8" s="101"/>
      <c r="J8" s="99"/>
      <c r="K8" s="99"/>
      <c r="L8" s="100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84" t="s">
        <v>1808</v>
      </c>
      <c r="F9" s="85"/>
      <c r="G9" s="85"/>
      <c r="H9" s="86"/>
      <c r="I9" s="87" t="s">
        <v>1809</v>
      </c>
      <c r="J9" s="88"/>
      <c r="K9" s="88"/>
      <c r="L9" s="88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84" t="s">
        <v>1810</v>
      </c>
      <c r="F10" s="85"/>
      <c r="G10" s="85"/>
      <c r="H10" s="86"/>
      <c r="I10" s="89"/>
      <c r="J10" s="88"/>
      <c r="K10" s="88"/>
      <c r="L10" s="88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95" t="s">
        <v>1830</v>
      </c>
      <c r="F11" s="92"/>
      <c r="G11" s="92"/>
      <c r="H11" s="92"/>
      <c r="I11" s="89"/>
      <c r="J11" s="88"/>
      <c r="K11" s="88"/>
      <c r="L11" s="88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90" t="s">
        <v>1831</v>
      </c>
      <c r="F12" s="91"/>
      <c r="G12" s="91"/>
      <c r="H12" s="91"/>
      <c r="I12" s="89"/>
      <c r="J12" s="88"/>
      <c r="K12" s="88"/>
      <c r="L12" s="88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0" t="s">
        <v>1813</v>
      </c>
      <c r="F13" s="91"/>
      <c r="G13" s="91"/>
      <c r="H13" s="91"/>
      <c r="I13" s="95"/>
      <c r="J13" s="88"/>
      <c r="K13" s="88"/>
      <c r="L13" s="88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1814</v>
      </c>
      <c r="F14" s="91"/>
      <c r="G14" s="91"/>
      <c r="H14" s="91"/>
      <c r="I14" s="87" t="s">
        <v>1815</v>
      </c>
      <c r="J14" s="88"/>
      <c r="K14" s="88"/>
      <c r="L14" s="88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1816</v>
      </c>
      <c r="F15" s="91"/>
      <c r="G15" s="91"/>
      <c r="H15" s="91"/>
      <c r="I15" s="89"/>
      <c r="J15" s="88"/>
      <c r="K15" s="88"/>
      <c r="L15" s="88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1817</v>
      </c>
      <c r="F16" s="91"/>
      <c r="G16" s="91"/>
      <c r="H16" s="91"/>
      <c r="I16" s="89"/>
      <c r="J16" s="88"/>
      <c r="K16" s="88"/>
      <c r="L16" s="88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1818</v>
      </c>
      <c r="F17" s="91"/>
      <c r="G17" s="91"/>
      <c r="H17" s="91"/>
      <c r="I17" s="98"/>
      <c r="J17" s="99"/>
      <c r="K17" s="99"/>
      <c r="L17" s="100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5" t="s">
        <v>1834</v>
      </c>
      <c r="F18" s="96"/>
      <c r="G18" s="96"/>
      <c r="H18" s="96"/>
      <c r="I18" s="90" t="s">
        <v>1833</v>
      </c>
      <c r="J18" s="88"/>
      <c r="K18" s="88"/>
      <c r="L18" s="88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97" t="s">
        <v>1835</v>
      </c>
      <c r="F19" s="91"/>
      <c r="G19" s="91"/>
      <c r="H19" s="91"/>
      <c r="I19" s="101" t="s">
        <v>1832</v>
      </c>
      <c r="J19" s="99"/>
      <c r="K19" s="99"/>
      <c r="L19" s="100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84" t="s">
        <v>1837</v>
      </c>
      <c r="F20" s="85"/>
      <c r="G20" s="85"/>
      <c r="H20" s="86"/>
      <c r="I20" s="95"/>
      <c r="J20" s="88"/>
      <c r="K20" s="88"/>
      <c r="L20" s="88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84" t="s">
        <v>1836</v>
      </c>
      <c r="F21" s="85"/>
      <c r="G21" s="85"/>
      <c r="H21" s="86"/>
      <c r="I21" s="104"/>
      <c r="J21" s="99"/>
      <c r="K21" s="99"/>
      <c r="L21" s="100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84" t="s">
        <v>1824</v>
      </c>
      <c r="F22" s="85"/>
      <c r="G22" s="85"/>
      <c r="H22" s="86"/>
      <c r="I22" s="101"/>
      <c r="J22" s="99"/>
      <c r="K22" s="99"/>
      <c r="L22" s="100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1825</v>
      </c>
      <c r="F23" s="92"/>
      <c r="G23" s="92"/>
      <c r="H23" s="92"/>
      <c r="I23" s="87" t="s">
        <v>1826</v>
      </c>
      <c r="J23" s="88"/>
      <c r="K23" s="88"/>
      <c r="L23" s="88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90" t="s">
        <v>1827</v>
      </c>
      <c r="F24" s="92"/>
      <c r="G24" s="92"/>
      <c r="H24" s="92"/>
      <c r="I24" s="101"/>
      <c r="J24" s="99"/>
      <c r="K24" s="99"/>
      <c r="L24" s="100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90" t="s">
        <v>1828</v>
      </c>
      <c r="F25" s="92"/>
      <c r="G25" s="92"/>
      <c r="H25" s="92"/>
      <c r="I25" s="103"/>
      <c r="J25" s="88"/>
      <c r="K25" s="88"/>
      <c r="L25" s="88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93" t="s">
        <v>1829</v>
      </c>
      <c r="F26" s="94"/>
      <c r="G26" s="94"/>
      <c r="H26" s="94"/>
      <c r="I26" s="90" t="s">
        <v>1829</v>
      </c>
      <c r="J26" s="88"/>
      <c r="K26" s="88"/>
      <c r="L26" s="88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美二信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(星期一)第5節第6節</v>
      </c>
      <c r="M2" s="75"/>
      <c r="N2" s="75"/>
      <c r="O2" s="26">
        <v>3</v>
      </c>
    </row>
    <row r="3" spans="1:15" s="11" customFormat="1" ht="41.1" customHeight="1">
      <c r="A3" s="73" t="s">
        <v>188</v>
      </c>
      <c r="B3" s="73"/>
      <c r="C3" s="70" t="str">
        <f>IF(首頁!$B$7="","",首頁!$B$7)</f>
        <v>數位設計基礎</v>
      </c>
      <c r="D3" s="70"/>
      <c r="E3" s="70"/>
      <c r="F3" s="79" t="s">
        <v>193</v>
      </c>
      <c r="G3" s="79"/>
      <c r="H3" s="70" t="s">
        <v>1987</v>
      </c>
      <c r="I3" s="70"/>
      <c r="J3" s="73" t="s">
        <v>189</v>
      </c>
      <c r="K3" s="73"/>
      <c r="L3" s="73"/>
      <c r="M3" s="70" t="s">
        <v>1989</v>
      </c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>李子庭</v>
      </c>
      <c r="D4" s="76"/>
      <c r="E4" s="76"/>
      <c r="F4" s="72" t="s">
        <v>207</v>
      </c>
      <c r="G4" s="72"/>
      <c r="H4" s="71" t="s">
        <v>1988</v>
      </c>
      <c r="I4" s="71"/>
      <c r="J4" s="73" t="s">
        <v>194</v>
      </c>
      <c r="K4" s="73"/>
      <c r="L4" s="73"/>
      <c r="M4" s="71">
        <v>2</v>
      </c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61" t="s">
        <v>1959</v>
      </c>
      <c r="F6" s="53"/>
      <c r="G6" s="53"/>
      <c r="H6" s="53"/>
      <c r="I6" s="54"/>
      <c r="J6" s="53"/>
      <c r="K6" s="53"/>
      <c r="L6" s="53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90" t="s">
        <v>1960</v>
      </c>
      <c r="F7" s="92"/>
      <c r="G7" s="92"/>
      <c r="H7" s="92"/>
      <c r="I7" s="101" t="s">
        <v>1961</v>
      </c>
      <c r="J7" s="99"/>
      <c r="K7" s="99"/>
      <c r="L7" s="100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1962</v>
      </c>
      <c r="F8" s="92"/>
      <c r="G8" s="92"/>
      <c r="H8" s="92"/>
      <c r="I8" s="102"/>
      <c r="J8" s="92"/>
      <c r="K8" s="92"/>
      <c r="L8" s="92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1981</v>
      </c>
      <c r="F9" s="92"/>
      <c r="G9" s="92"/>
      <c r="H9" s="92"/>
      <c r="I9" s="101" t="s">
        <v>1963</v>
      </c>
      <c r="J9" s="99"/>
      <c r="K9" s="99"/>
      <c r="L9" s="100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107" t="s">
        <v>1977</v>
      </c>
      <c r="F10" s="94"/>
      <c r="G10" s="94"/>
      <c r="H10" s="94"/>
      <c r="I10" s="102"/>
      <c r="J10" s="92"/>
      <c r="K10" s="92"/>
      <c r="L10" s="92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90" t="s">
        <v>1980</v>
      </c>
      <c r="F11" s="92"/>
      <c r="G11" s="92"/>
      <c r="H11" s="92"/>
      <c r="I11" s="101"/>
      <c r="J11" s="99"/>
      <c r="K11" s="99"/>
      <c r="L11" s="100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90" t="s">
        <v>1979</v>
      </c>
      <c r="F12" s="92"/>
      <c r="G12" s="92"/>
      <c r="H12" s="92"/>
      <c r="I12" s="107" t="s">
        <v>1978</v>
      </c>
      <c r="J12" s="123"/>
      <c r="K12" s="123"/>
      <c r="L12" s="12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7" t="s">
        <v>1964</v>
      </c>
      <c r="F13" s="92"/>
      <c r="G13" s="92"/>
      <c r="H13" s="92"/>
      <c r="I13" s="113"/>
      <c r="J13" s="92"/>
      <c r="K13" s="92"/>
      <c r="L13" s="92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1965</v>
      </c>
      <c r="F14" s="92"/>
      <c r="G14" s="92"/>
      <c r="H14" s="92"/>
      <c r="I14" s="95" t="s">
        <v>1966</v>
      </c>
      <c r="J14" s="88"/>
      <c r="K14" s="88"/>
      <c r="L14" s="88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1967</v>
      </c>
      <c r="F15" s="92"/>
      <c r="G15" s="92"/>
      <c r="H15" s="92"/>
      <c r="I15" s="113"/>
      <c r="J15" s="92"/>
      <c r="K15" s="92"/>
      <c r="L15" s="92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1968</v>
      </c>
      <c r="F16" s="92"/>
      <c r="G16" s="92"/>
      <c r="H16" s="92"/>
      <c r="I16" s="113"/>
      <c r="J16" s="92"/>
      <c r="K16" s="92"/>
      <c r="L16" s="92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1969</v>
      </c>
      <c r="F17" s="92"/>
      <c r="G17" s="92"/>
      <c r="H17" s="92"/>
      <c r="I17" s="113"/>
      <c r="J17" s="92"/>
      <c r="K17" s="92"/>
      <c r="L17" s="92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1970</v>
      </c>
      <c r="F18" s="92"/>
      <c r="G18" s="92"/>
      <c r="H18" s="92"/>
      <c r="I18" s="92"/>
      <c r="J18" s="92"/>
      <c r="K18" s="92"/>
      <c r="L18" s="92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1819</v>
      </c>
      <c r="F19" s="94"/>
      <c r="G19" s="94"/>
      <c r="H19" s="94"/>
      <c r="I19" s="90"/>
      <c r="J19" s="92"/>
      <c r="K19" s="92"/>
      <c r="L19" s="92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1971</v>
      </c>
      <c r="F20" s="92"/>
      <c r="G20" s="92"/>
      <c r="H20" s="92"/>
      <c r="I20" s="113"/>
      <c r="J20" s="92"/>
      <c r="K20" s="92"/>
      <c r="L20" s="92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90" t="s">
        <v>1972</v>
      </c>
      <c r="F21" s="92"/>
      <c r="G21" s="92"/>
      <c r="H21" s="92"/>
      <c r="I21" s="95" t="s">
        <v>1973</v>
      </c>
      <c r="J21" s="88"/>
      <c r="K21" s="88"/>
      <c r="L21" s="88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90" t="s">
        <v>1974</v>
      </c>
      <c r="F22" s="88"/>
      <c r="G22" s="88"/>
      <c r="H22" s="88"/>
      <c r="I22" s="89"/>
      <c r="J22" s="88"/>
      <c r="K22" s="88"/>
      <c r="L22" s="88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1975</v>
      </c>
      <c r="F23" s="92"/>
      <c r="G23" s="92"/>
      <c r="H23" s="92"/>
      <c r="I23" s="89"/>
      <c r="J23" s="88"/>
      <c r="K23" s="88"/>
      <c r="L23" s="88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90" t="s">
        <v>1983</v>
      </c>
      <c r="F24" s="92"/>
      <c r="G24" s="92"/>
      <c r="H24" s="92"/>
      <c r="I24" s="95" t="s">
        <v>1982</v>
      </c>
      <c r="J24" s="88"/>
      <c r="K24" s="88"/>
      <c r="L24" s="88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90" t="s">
        <v>1976</v>
      </c>
      <c r="F25" s="92"/>
      <c r="G25" s="92"/>
      <c r="H25" s="92"/>
      <c r="I25" s="95"/>
      <c r="J25" s="88"/>
      <c r="K25" s="88"/>
      <c r="L25" s="88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83" t="s">
        <v>1984</v>
      </c>
      <c r="F26" s="53"/>
      <c r="G26" s="53"/>
      <c r="H26" s="53"/>
      <c r="I26" s="63" t="s">
        <v>1985</v>
      </c>
      <c r="J26" s="58"/>
      <c r="K26" s="58"/>
      <c r="L26" s="58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M4" name="範圍6"/>
    <protectedRange sqref="M3" name="範圍5"/>
    <protectedRange sqref="H4" name="範圍4"/>
    <protectedRange sqref="H3" name="範圍3"/>
    <protectedRange sqref="E6:L26" name="範圍7_1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美二信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(星期一)第7節</v>
      </c>
      <c r="M2" s="75"/>
      <c r="N2" s="75"/>
      <c r="O2" s="26">
        <v>4</v>
      </c>
    </row>
    <row r="3" spans="1:15" s="11" customFormat="1" ht="41.1" customHeight="1">
      <c r="A3" s="73" t="s">
        <v>188</v>
      </c>
      <c r="B3" s="73"/>
      <c r="C3" s="70" t="str">
        <f>IF(首頁!$B$8="","",首頁!$B$8)</f>
        <v>文化創意產業創新Ⅰ</v>
      </c>
      <c r="D3" s="70"/>
      <c r="E3" s="70"/>
      <c r="F3" s="79" t="s">
        <v>193</v>
      </c>
      <c r="G3" s="79"/>
      <c r="H3" s="70" t="s">
        <v>1986</v>
      </c>
      <c r="I3" s="70"/>
      <c r="J3" s="73" t="s">
        <v>189</v>
      </c>
      <c r="K3" s="73"/>
      <c r="L3" s="73"/>
      <c r="M3" s="70" t="s">
        <v>1986</v>
      </c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>李子庭</v>
      </c>
      <c r="D4" s="76"/>
      <c r="E4" s="76"/>
      <c r="F4" s="72" t="s">
        <v>207</v>
      </c>
      <c r="G4" s="72"/>
      <c r="H4" s="71" t="s">
        <v>1986</v>
      </c>
      <c r="I4" s="71"/>
      <c r="J4" s="73" t="s">
        <v>194</v>
      </c>
      <c r="K4" s="73"/>
      <c r="L4" s="73"/>
      <c r="M4" s="71">
        <v>1</v>
      </c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90" t="s">
        <v>1959</v>
      </c>
      <c r="F6" s="92"/>
      <c r="G6" s="92"/>
      <c r="H6" s="92"/>
      <c r="I6" s="102"/>
      <c r="J6" s="92"/>
      <c r="K6" s="92"/>
      <c r="L6" s="92"/>
      <c r="M6" s="106" t="str">
        <f>VLOOKUP($A6,週次!$A:$C,3,FALSE)</f>
        <v>8/30(四)開學典禮、正式上課</v>
      </c>
      <c r="N6" s="106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90" t="s">
        <v>1960</v>
      </c>
      <c r="F7" s="92"/>
      <c r="G7" s="92"/>
      <c r="H7" s="92"/>
      <c r="I7" s="101" t="s">
        <v>1961</v>
      </c>
      <c r="J7" s="99"/>
      <c r="K7" s="99"/>
      <c r="L7" s="100"/>
      <c r="M7" s="106" t="str">
        <f>VLOOKUP($A7,週次!$A:$C,3,FALSE)</f>
        <v>升學組課後輔導課開始</v>
      </c>
      <c r="N7" s="106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1962</v>
      </c>
      <c r="F8" s="92"/>
      <c r="G8" s="92"/>
      <c r="H8" s="92"/>
      <c r="I8" s="102"/>
      <c r="J8" s="92"/>
      <c r="K8" s="92"/>
      <c r="L8" s="92"/>
      <c r="M8" s="106">
        <f>VLOOKUP($A8,週次!$A:$C,3,FALSE)</f>
        <v>0</v>
      </c>
      <c r="N8" s="106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1981</v>
      </c>
      <c r="F9" s="92"/>
      <c r="G9" s="92"/>
      <c r="H9" s="92"/>
      <c r="I9" s="101" t="s">
        <v>1963</v>
      </c>
      <c r="J9" s="99"/>
      <c r="K9" s="99"/>
      <c r="L9" s="100"/>
      <c r="M9" s="105">
        <f>VLOOKUP($A9,週次!$A:$C,3,FALSE)</f>
        <v>0</v>
      </c>
      <c r="N9" s="106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107" t="s">
        <v>1977</v>
      </c>
      <c r="F10" s="94"/>
      <c r="G10" s="94"/>
      <c r="H10" s="94"/>
      <c r="I10" s="102"/>
      <c r="J10" s="92"/>
      <c r="K10" s="92"/>
      <c r="L10" s="92"/>
      <c r="M10" s="106" t="str">
        <f>VLOOKUP($A10,週次!$A:$C,3,FALSE)</f>
        <v>9/24(一)中秋節放假一天</v>
      </c>
      <c r="N10" s="106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90" t="s">
        <v>1980</v>
      </c>
      <c r="F11" s="92"/>
      <c r="G11" s="92"/>
      <c r="H11" s="92"/>
      <c r="I11" s="101"/>
      <c r="J11" s="99"/>
      <c r="K11" s="99"/>
      <c r="L11" s="100"/>
      <c r="M11" s="106">
        <f>VLOOKUP($A11,週次!$A:$C,3,FALSE)</f>
        <v>0</v>
      </c>
      <c r="N11" s="106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90" t="s">
        <v>1979</v>
      </c>
      <c r="F12" s="92"/>
      <c r="G12" s="92"/>
      <c r="H12" s="92"/>
      <c r="I12" s="107" t="s">
        <v>1978</v>
      </c>
      <c r="J12" s="123"/>
      <c r="K12" s="123"/>
      <c r="L12" s="123"/>
      <c r="M12" s="105" t="str">
        <f>VLOOKUP($A12,週次!$A:$C,3,FALSE)</f>
        <v>10/9(二)、10/11(四)、10/12(五)第一次月考、10/10(三)國慶日放假一天</v>
      </c>
      <c r="N12" s="106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7" t="s">
        <v>1964</v>
      </c>
      <c r="F13" s="92"/>
      <c r="G13" s="92"/>
      <c r="H13" s="92"/>
      <c r="I13" s="113"/>
      <c r="J13" s="92"/>
      <c r="K13" s="92"/>
      <c r="L13" s="92"/>
      <c r="M13" s="106">
        <f>VLOOKUP($A13,週次!$A:$C,3,FALSE)</f>
        <v>0</v>
      </c>
      <c r="N13" s="106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1965</v>
      </c>
      <c r="F14" s="92"/>
      <c r="G14" s="92"/>
      <c r="H14" s="92"/>
      <c r="I14" s="95" t="s">
        <v>1966</v>
      </c>
      <c r="J14" s="88"/>
      <c r="K14" s="88"/>
      <c r="L14" s="88"/>
      <c r="M14" s="105" t="str">
        <f>VLOOKUP($A14,週次!$A:$C,3,FALSE)</f>
        <v>10/23(二)高二升學組第1次校內競試、10/23.24(二.三)高三升學組校外第1次模擬考、10/25(四)高三公民訓練</v>
      </c>
      <c r="N14" s="106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1967</v>
      </c>
      <c r="F15" s="92"/>
      <c r="G15" s="92"/>
      <c r="H15" s="92"/>
      <c r="I15" s="113"/>
      <c r="J15" s="92"/>
      <c r="K15" s="92"/>
      <c r="L15" s="92"/>
      <c r="M15" s="106">
        <f>VLOOKUP($A15,週次!$A:$C,3,FALSE)</f>
        <v>0</v>
      </c>
      <c r="N15" s="106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1968</v>
      </c>
      <c r="F16" s="92"/>
      <c r="G16" s="92"/>
      <c r="H16" s="92"/>
      <c r="I16" s="113"/>
      <c r="J16" s="92"/>
      <c r="K16" s="92"/>
      <c r="L16" s="92"/>
      <c r="M16" s="106">
        <f>VLOOKUP($A16,週次!$A:$C,3,FALSE)</f>
        <v>0</v>
      </c>
      <c r="N16" s="106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1969</v>
      </c>
      <c r="F17" s="92"/>
      <c r="G17" s="92"/>
      <c r="H17" s="92"/>
      <c r="I17" s="113"/>
      <c r="J17" s="92"/>
      <c r="K17" s="92"/>
      <c r="L17" s="92"/>
      <c r="M17" s="106">
        <f>VLOOKUP($A17,週次!$A:$C,3,FALSE)</f>
        <v>0</v>
      </c>
      <c r="N17" s="106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1970</v>
      </c>
      <c r="F18" s="92"/>
      <c r="G18" s="92"/>
      <c r="H18" s="92"/>
      <c r="I18" s="92"/>
      <c r="J18" s="92"/>
      <c r="K18" s="92"/>
      <c r="L18" s="92"/>
      <c r="M18" s="106">
        <f>VLOOKUP($A18,週次!$A:$C,3,FALSE)</f>
        <v>0</v>
      </c>
      <c r="N18" s="106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1819</v>
      </c>
      <c r="F19" s="94"/>
      <c r="G19" s="94"/>
      <c r="H19" s="94"/>
      <c r="I19" s="90"/>
      <c r="J19" s="92"/>
      <c r="K19" s="92"/>
      <c r="L19" s="92"/>
      <c r="M19" s="105" t="str">
        <f>VLOOKUP($A19,週次!$A:$C,3,FALSE)</f>
        <v>11/26(一)、11/27(二)、11/28(三)第二次月考</v>
      </c>
      <c r="N19" s="106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1971</v>
      </c>
      <c r="F20" s="92"/>
      <c r="G20" s="92"/>
      <c r="H20" s="92"/>
      <c r="I20" s="113"/>
      <c r="J20" s="92"/>
      <c r="K20" s="92"/>
      <c r="L20" s="92"/>
      <c r="M20" s="106">
        <f>VLOOKUP($A20,週次!$A:$C,3,FALSE)</f>
        <v>0</v>
      </c>
      <c r="N20" s="106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90" t="s">
        <v>1972</v>
      </c>
      <c r="F21" s="92"/>
      <c r="G21" s="92"/>
      <c r="H21" s="92"/>
      <c r="I21" s="95" t="s">
        <v>1973</v>
      </c>
      <c r="J21" s="88"/>
      <c r="K21" s="88"/>
      <c r="L21" s="88"/>
      <c r="M21" s="106">
        <f>VLOOKUP($A21,週次!$A:$C,3,FALSE)</f>
        <v>0</v>
      </c>
      <c r="N21" s="106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90" t="s">
        <v>1974</v>
      </c>
      <c r="F22" s="88"/>
      <c r="G22" s="88"/>
      <c r="H22" s="88"/>
      <c r="I22" s="89"/>
      <c r="J22" s="88"/>
      <c r="K22" s="88"/>
      <c r="L22" s="88"/>
      <c r="M22" s="105" t="str">
        <f>VLOOKUP($A22,週次!$A:$C,3,FALSE)</f>
        <v>12/20高三升學組校外第2次模擬考、12/21(五)元旦展佈置、12/22(六)補班補課、元旦展</v>
      </c>
      <c r="N22" s="106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1975</v>
      </c>
      <c r="F23" s="92"/>
      <c r="G23" s="92"/>
      <c r="H23" s="92"/>
      <c r="I23" s="89"/>
      <c r="J23" s="88"/>
      <c r="K23" s="88"/>
      <c r="L23" s="88"/>
      <c r="M23" s="106" t="str">
        <f>VLOOKUP($A23,週次!$A:$C,3,FALSE)</f>
        <v>12/24(一)高三升學組校外第2次模擬考、12/27(四）高二升學組第2次校內競試</v>
      </c>
      <c r="N23" s="106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90" t="s">
        <v>1983</v>
      </c>
      <c r="F24" s="92"/>
      <c r="G24" s="92"/>
      <c r="H24" s="92"/>
      <c r="I24" s="95" t="s">
        <v>1982</v>
      </c>
      <c r="J24" s="88"/>
      <c r="K24" s="88"/>
      <c r="L24" s="88"/>
      <c r="M24" s="106" t="str">
        <f>VLOOKUP($A24,週次!$A:$C,3,FALSE)</f>
        <v>12/31(一)調整放假一天、1/1元旦放假一天、課後輔導課結束</v>
      </c>
      <c r="N24" s="106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90" t="s">
        <v>1976</v>
      </c>
      <c r="F25" s="92"/>
      <c r="G25" s="92"/>
      <c r="H25" s="92"/>
      <c r="I25" s="95"/>
      <c r="J25" s="88"/>
      <c r="K25" s="88"/>
      <c r="L25" s="88"/>
      <c r="M25" s="106">
        <f>VLOOKUP($A25,週次!$A:$C,3,FALSE)</f>
        <v>0</v>
      </c>
      <c r="N25" s="106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97" t="s">
        <v>1984</v>
      </c>
      <c r="F26" s="92"/>
      <c r="G26" s="92"/>
      <c r="H26" s="92"/>
      <c r="I26" s="107" t="s">
        <v>1985</v>
      </c>
      <c r="J26" s="94"/>
      <c r="K26" s="94"/>
      <c r="L26" s="94"/>
      <c r="M26" s="105" t="str">
        <f>VLOOKUP($A26,週次!$A:$C,3,FALSE)</f>
        <v>1/15(二)、1/17(四)、1/18(五)期末考試</v>
      </c>
      <c r="N26" s="106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7"/>
  <sheetViews>
    <sheetView showZeros="0" zoomScaleNormal="100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美二和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(星期一)第3節第4節</v>
      </c>
      <c r="M2" s="75"/>
      <c r="N2" s="75"/>
      <c r="O2" s="26">
        <v>5</v>
      </c>
    </row>
    <row r="3" spans="1:15" s="11" customFormat="1" ht="41.1" customHeight="1">
      <c r="A3" s="73" t="s">
        <v>188</v>
      </c>
      <c r="B3" s="73"/>
      <c r="C3" s="70" t="str">
        <f>IF(首頁!$B$9="","",首頁!$B$9)</f>
        <v>創意思考與企業識</v>
      </c>
      <c r="D3" s="70"/>
      <c r="E3" s="70"/>
      <c r="F3" s="79" t="s">
        <v>193</v>
      </c>
      <c r="G3" s="79"/>
      <c r="H3" s="70" t="s">
        <v>1801</v>
      </c>
      <c r="I3" s="70"/>
      <c r="J3" s="73" t="s">
        <v>189</v>
      </c>
      <c r="K3" s="73"/>
      <c r="L3" s="73"/>
      <c r="M3" s="70" t="s">
        <v>1803</v>
      </c>
      <c r="N3" s="70"/>
    </row>
    <row r="4" spans="1:15" s="11" customFormat="1" ht="41.1" customHeight="1" thickBot="1">
      <c r="A4" s="72" t="s">
        <v>206</v>
      </c>
      <c r="B4" s="72"/>
      <c r="C4" s="76" t="str">
        <f>IF($C$3="","",首頁!$G$2)</f>
        <v>李子庭</v>
      </c>
      <c r="D4" s="76"/>
      <c r="E4" s="76"/>
      <c r="F4" s="72" t="s">
        <v>207</v>
      </c>
      <c r="G4" s="72"/>
      <c r="H4" s="71" t="s">
        <v>1802</v>
      </c>
      <c r="I4" s="71"/>
      <c r="J4" s="73" t="s">
        <v>194</v>
      </c>
      <c r="K4" s="73"/>
      <c r="L4" s="73"/>
      <c r="M4" s="71" t="s">
        <v>1804</v>
      </c>
      <c r="N4" s="71"/>
    </row>
    <row r="5" spans="1:15" ht="41.1" customHeight="1" thickTop="1" thickBot="1">
      <c r="A5" s="10" t="s">
        <v>1</v>
      </c>
      <c r="B5" s="66" t="s">
        <v>208</v>
      </c>
      <c r="C5" s="67"/>
      <c r="D5" s="67"/>
      <c r="E5" s="66" t="s">
        <v>209</v>
      </c>
      <c r="F5" s="67"/>
      <c r="G5" s="67"/>
      <c r="H5" s="67"/>
      <c r="I5" s="66" t="s">
        <v>2</v>
      </c>
      <c r="J5" s="67"/>
      <c r="K5" s="67"/>
      <c r="L5" s="67"/>
      <c r="M5" s="66" t="s">
        <v>210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84" t="s">
        <v>1838</v>
      </c>
      <c r="F6" s="85"/>
      <c r="G6" s="85"/>
      <c r="H6" s="86"/>
      <c r="I6" s="102"/>
      <c r="J6" s="92"/>
      <c r="K6" s="92"/>
      <c r="L6" s="92"/>
      <c r="M6" s="106" t="str">
        <f>VLOOKUP($A6,週次!$A:$C,3,FALSE)</f>
        <v>8/30(四)開學典禮、正式上課</v>
      </c>
      <c r="N6" s="106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84" t="s">
        <v>1805</v>
      </c>
      <c r="F7" s="85"/>
      <c r="G7" s="85"/>
      <c r="H7" s="86"/>
      <c r="I7" s="102"/>
      <c r="J7" s="92"/>
      <c r="K7" s="92"/>
      <c r="L7" s="92"/>
      <c r="M7" s="106" t="str">
        <f>VLOOKUP($A7,週次!$A:$C,3,FALSE)</f>
        <v>升學組課後輔導課開始</v>
      </c>
      <c r="N7" s="106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84" t="s">
        <v>1806</v>
      </c>
      <c r="F8" s="85"/>
      <c r="G8" s="85"/>
      <c r="H8" s="86"/>
      <c r="I8" s="102"/>
      <c r="J8" s="92"/>
      <c r="K8" s="92"/>
      <c r="L8" s="92"/>
      <c r="M8" s="106">
        <f>VLOOKUP($A8,週次!$A:$C,3,FALSE)</f>
        <v>0</v>
      </c>
      <c r="N8" s="106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1807</v>
      </c>
      <c r="F9" s="92"/>
      <c r="G9" s="92"/>
      <c r="H9" s="92"/>
      <c r="I9" s="101"/>
      <c r="J9" s="99"/>
      <c r="K9" s="99"/>
      <c r="L9" s="100"/>
      <c r="M9" s="105">
        <f>VLOOKUP($A9,週次!$A:$C,3,FALSE)</f>
        <v>0</v>
      </c>
      <c r="N9" s="106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109" t="s">
        <v>1841</v>
      </c>
      <c r="F10" s="110"/>
      <c r="G10" s="110"/>
      <c r="H10" s="111"/>
      <c r="I10" s="87"/>
      <c r="J10" s="88"/>
      <c r="K10" s="88"/>
      <c r="L10" s="88"/>
      <c r="M10" s="106" t="str">
        <f>VLOOKUP($A10,週次!$A:$C,3,FALSE)</f>
        <v>9/24(一)中秋節放假一天</v>
      </c>
      <c r="N10" s="106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84" t="s">
        <v>1840</v>
      </c>
      <c r="F11" s="85"/>
      <c r="G11" s="85"/>
      <c r="H11" s="86"/>
      <c r="I11" s="87" t="s">
        <v>1842</v>
      </c>
      <c r="J11" s="88"/>
      <c r="K11" s="88"/>
      <c r="L11" s="88"/>
      <c r="M11" s="106">
        <f>VLOOKUP($A11,週次!$A:$C,3,FALSE)</f>
        <v>0</v>
      </c>
      <c r="N11" s="106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95" t="s">
        <v>1839</v>
      </c>
      <c r="F12" s="92"/>
      <c r="G12" s="92"/>
      <c r="H12" s="92"/>
      <c r="I12" s="89" t="s">
        <v>1811</v>
      </c>
      <c r="J12" s="88"/>
      <c r="K12" s="88"/>
      <c r="L12" s="88"/>
      <c r="M12" s="105" t="str">
        <f>VLOOKUP($A12,週次!$A:$C,3,FALSE)</f>
        <v>10/9(二)、10/11(四)、10/12(五)第一次月考、10/10(三)國慶日放假一天</v>
      </c>
      <c r="N12" s="106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0" t="s">
        <v>1812</v>
      </c>
      <c r="F13" s="91"/>
      <c r="G13" s="91"/>
      <c r="H13" s="91"/>
      <c r="I13" s="89"/>
      <c r="J13" s="88"/>
      <c r="K13" s="88"/>
      <c r="L13" s="88"/>
      <c r="M13" s="106">
        <f>VLOOKUP($A13,週次!$A:$C,3,FALSE)</f>
        <v>0</v>
      </c>
      <c r="N13" s="106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1813</v>
      </c>
      <c r="F14" s="91"/>
      <c r="G14" s="91"/>
      <c r="H14" s="91"/>
      <c r="I14" s="95"/>
      <c r="J14" s="88"/>
      <c r="K14" s="88"/>
      <c r="L14" s="88"/>
      <c r="M14" s="105" t="str">
        <f>VLOOKUP($A14,週次!$A:$C,3,FALSE)</f>
        <v>10/23(二)高二升學組第1次校內競試、10/23.24(二.三)高三升學組校外第1次模擬考、10/25(四)高三公民訓練</v>
      </c>
      <c r="N14" s="106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1814</v>
      </c>
      <c r="F15" s="91"/>
      <c r="G15" s="91"/>
      <c r="H15" s="91"/>
      <c r="I15" s="87" t="s">
        <v>1815</v>
      </c>
      <c r="J15" s="88"/>
      <c r="K15" s="88"/>
      <c r="L15" s="88"/>
      <c r="M15" s="106">
        <f>VLOOKUP($A15,週次!$A:$C,3,FALSE)</f>
        <v>0</v>
      </c>
      <c r="N15" s="106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1816</v>
      </c>
      <c r="F16" s="91"/>
      <c r="G16" s="91"/>
      <c r="H16" s="91"/>
      <c r="I16" s="89"/>
      <c r="J16" s="88"/>
      <c r="K16" s="88"/>
      <c r="L16" s="88"/>
      <c r="M16" s="106">
        <f>VLOOKUP($A16,週次!$A:$C,3,FALSE)</f>
        <v>0</v>
      </c>
      <c r="N16" s="106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1817</v>
      </c>
      <c r="F17" s="91"/>
      <c r="G17" s="91"/>
      <c r="H17" s="91"/>
      <c r="I17" s="89"/>
      <c r="J17" s="88"/>
      <c r="K17" s="88"/>
      <c r="L17" s="88"/>
      <c r="M17" s="106">
        <f>VLOOKUP($A17,週次!$A:$C,3,FALSE)</f>
        <v>0</v>
      </c>
      <c r="N17" s="106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1818</v>
      </c>
      <c r="F18" s="91"/>
      <c r="G18" s="91"/>
      <c r="H18" s="91"/>
      <c r="I18" s="98"/>
      <c r="J18" s="99"/>
      <c r="K18" s="99"/>
      <c r="L18" s="100"/>
      <c r="M18" s="106">
        <f>VLOOKUP($A18,週次!$A:$C,3,FALSE)</f>
        <v>0</v>
      </c>
      <c r="N18" s="106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1819</v>
      </c>
      <c r="F19" s="96"/>
      <c r="G19" s="96"/>
      <c r="H19" s="96"/>
      <c r="I19" s="90" t="s">
        <v>1819</v>
      </c>
      <c r="J19" s="88"/>
      <c r="K19" s="88"/>
      <c r="L19" s="88"/>
      <c r="M19" s="105" t="str">
        <f>VLOOKUP($A19,週次!$A:$C,3,FALSE)</f>
        <v>11/26(一)、11/27(二)、11/28(三)第二次月考</v>
      </c>
      <c r="N19" s="106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7" t="s">
        <v>1820</v>
      </c>
      <c r="F20" s="91"/>
      <c r="G20" s="91"/>
      <c r="H20" s="91"/>
      <c r="I20" s="108" t="s">
        <v>1821</v>
      </c>
      <c r="J20" s="99"/>
      <c r="K20" s="99"/>
      <c r="L20" s="100"/>
      <c r="M20" s="106">
        <f>VLOOKUP($A20,週次!$A:$C,3,FALSE)</f>
        <v>0</v>
      </c>
      <c r="N20" s="106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84" t="s">
        <v>1822</v>
      </c>
      <c r="F21" s="85"/>
      <c r="G21" s="85"/>
      <c r="H21" s="86"/>
      <c r="I21" s="89"/>
      <c r="J21" s="88"/>
      <c r="K21" s="88"/>
      <c r="L21" s="88"/>
      <c r="M21" s="106">
        <f>VLOOKUP($A21,週次!$A:$C,3,FALSE)</f>
        <v>0</v>
      </c>
      <c r="N21" s="106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84" t="s">
        <v>1823</v>
      </c>
      <c r="F22" s="85"/>
      <c r="G22" s="85"/>
      <c r="H22" s="86"/>
      <c r="I22" s="104"/>
      <c r="J22" s="99"/>
      <c r="K22" s="99"/>
      <c r="L22" s="100"/>
      <c r="M22" s="105" t="str">
        <f>VLOOKUP($A22,週次!$A:$C,3,FALSE)</f>
        <v>12/20高三升學組校外第2次模擬考、12/21(五)元旦展佈置、12/22(六)補班補課、元旦展</v>
      </c>
      <c r="N22" s="106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84" t="s">
        <v>1824</v>
      </c>
      <c r="F23" s="85"/>
      <c r="G23" s="85"/>
      <c r="H23" s="86"/>
      <c r="I23" s="101"/>
      <c r="J23" s="99"/>
      <c r="K23" s="99"/>
      <c r="L23" s="100"/>
      <c r="M23" s="106" t="str">
        <f>VLOOKUP($A23,週次!$A:$C,3,FALSE)</f>
        <v>12/24(一)高三升學組校外第2次模擬考、12/27(四）高二升學組第2次校內競試</v>
      </c>
      <c r="N23" s="106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90" t="s">
        <v>1825</v>
      </c>
      <c r="F24" s="92"/>
      <c r="G24" s="92"/>
      <c r="H24" s="92"/>
      <c r="I24" s="87" t="s">
        <v>1826</v>
      </c>
      <c r="J24" s="88"/>
      <c r="K24" s="88"/>
      <c r="L24" s="88"/>
      <c r="M24" s="106" t="str">
        <f>VLOOKUP($A24,週次!$A:$C,3,FALSE)</f>
        <v>12/31(一)調整放假一天、1/1元旦放假一天、課後輔導課結束</v>
      </c>
      <c r="N24" s="106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90" t="s">
        <v>1827</v>
      </c>
      <c r="F25" s="92"/>
      <c r="G25" s="92"/>
      <c r="H25" s="92"/>
      <c r="I25" s="101"/>
      <c r="J25" s="99"/>
      <c r="K25" s="99"/>
      <c r="L25" s="100"/>
      <c r="M25" s="106">
        <f>VLOOKUP($A25,週次!$A:$C,3,FALSE)</f>
        <v>0</v>
      </c>
      <c r="N25" s="106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90" t="s">
        <v>1828</v>
      </c>
      <c r="F26" s="92"/>
      <c r="G26" s="92"/>
      <c r="H26" s="92"/>
      <c r="I26" s="90" t="s">
        <v>1843</v>
      </c>
      <c r="J26" s="88"/>
      <c r="K26" s="88"/>
      <c r="L26" s="88"/>
      <c r="M26" s="105" t="str">
        <f>VLOOKUP($A26,週次!$A:$C,3,FALSE)</f>
        <v>1/15(二)、1/17(四)、1/18(五)期末考試</v>
      </c>
      <c r="N26" s="106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美三信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(星期三)第1節</v>
      </c>
      <c r="M2" s="75"/>
      <c r="N2" s="75"/>
      <c r="O2" s="26">
        <v>6</v>
      </c>
    </row>
    <row r="3" spans="1:15" s="11" customFormat="1" ht="41.1" customHeight="1">
      <c r="A3" s="73" t="s">
        <v>188</v>
      </c>
      <c r="B3" s="73"/>
      <c r="C3" s="70" t="str">
        <f>IF(首頁!$B$10="","",首頁!$B$10)</f>
        <v>作品集Ⅰ</v>
      </c>
      <c r="D3" s="70"/>
      <c r="E3" s="70"/>
      <c r="F3" s="79" t="s">
        <v>211</v>
      </c>
      <c r="G3" s="79"/>
      <c r="H3" s="70" t="s">
        <v>1932</v>
      </c>
      <c r="I3" s="70"/>
      <c r="J3" s="73" t="s">
        <v>189</v>
      </c>
      <c r="K3" s="73"/>
      <c r="L3" s="73"/>
      <c r="M3" s="70" t="s">
        <v>1931</v>
      </c>
      <c r="N3" s="70"/>
    </row>
    <row r="4" spans="1:15" s="11" customFormat="1" ht="41.1" customHeight="1" thickBot="1">
      <c r="A4" s="72" t="s">
        <v>212</v>
      </c>
      <c r="B4" s="72"/>
      <c r="C4" s="76" t="str">
        <f>IF($C$3="","",首頁!$G$2)</f>
        <v>李子庭</v>
      </c>
      <c r="D4" s="76"/>
      <c r="E4" s="76"/>
      <c r="F4" s="72" t="s">
        <v>213</v>
      </c>
      <c r="G4" s="72"/>
      <c r="H4" s="71" t="s">
        <v>1930</v>
      </c>
      <c r="I4" s="71"/>
      <c r="J4" s="73" t="s">
        <v>214</v>
      </c>
      <c r="K4" s="73"/>
      <c r="L4" s="73"/>
      <c r="M4" s="71">
        <v>1</v>
      </c>
      <c r="N4" s="71"/>
    </row>
    <row r="5" spans="1:15" ht="41.1" customHeight="1" thickTop="1" thickBot="1">
      <c r="A5" s="10" t="s">
        <v>1</v>
      </c>
      <c r="B5" s="66" t="s">
        <v>215</v>
      </c>
      <c r="C5" s="67"/>
      <c r="D5" s="67"/>
      <c r="E5" s="66" t="s">
        <v>216</v>
      </c>
      <c r="F5" s="67"/>
      <c r="G5" s="67"/>
      <c r="H5" s="67"/>
      <c r="I5" s="66" t="s">
        <v>217</v>
      </c>
      <c r="J5" s="67"/>
      <c r="K5" s="67"/>
      <c r="L5" s="67"/>
      <c r="M5" s="66" t="s">
        <v>218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116" t="s">
        <v>1892</v>
      </c>
      <c r="F6" s="117"/>
      <c r="G6" s="117"/>
      <c r="H6" s="118"/>
      <c r="I6" s="119"/>
      <c r="J6" s="120"/>
      <c r="K6" s="120"/>
      <c r="L6" s="121"/>
      <c r="M6" s="106" t="str">
        <f>VLOOKUP($A6,週次!$A:$C,3,FALSE)</f>
        <v>8/30(四)開學典禮、正式上課</v>
      </c>
      <c r="N6" s="106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90" t="s">
        <v>1890</v>
      </c>
      <c r="F7" s="92"/>
      <c r="G7" s="92"/>
      <c r="H7" s="92"/>
      <c r="I7" s="95" t="s">
        <v>1891</v>
      </c>
      <c r="J7" s="88"/>
      <c r="K7" s="88"/>
      <c r="L7" s="88"/>
      <c r="M7" s="106" t="str">
        <f>VLOOKUP($A7,週次!$A:$C,3,FALSE)</f>
        <v>升學組課後輔導課開始</v>
      </c>
      <c r="N7" s="106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1872</v>
      </c>
      <c r="F8" s="92"/>
      <c r="G8" s="92"/>
      <c r="H8" s="92"/>
      <c r="I8" s="95"/>
      <c r="J8" s="88"/>
      <c r="K8" s="88"/>
      <c r="L8" s="88"/>
      <c r="M8" s="106">
        <f>VLOOKUP($A8,週次!$A:$C,3,FALSE)</f>
        <v>0</v>
      </c>
      <c r="N8" s="106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1873</v>
      </c>
      <c r="F9" s="92"/>
      <c r="G9" s="92"/>
      <c r="H9" s="92"/>
      <c r="I9" s="95" t="s">
        <v>1874</v>
      </c>
      <c r="J9" s="88"/>
      <c r="K9" s="88"/>
      <c r="L9" s="88"/>
      <c r="M9" s="105">
        <f>VLOOKUP($A9,週次!$A:$C,3,FALSE)</f>
        <v>0</v>
      </c>
      <c r="N9" s="106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90" t="s">
        <v>1896</v>
      </c>
      <c r="F10" s="92"/>
      <c r="G10" s="92"/>
      <c r="H10" s="92"/>
      <c r="I10" s="89"/>
      <c r="J10" s="88"/>
      <c r="K10" s="88"/>
      <c r="L10" s="88"/>
      <c r="M10" s="106" t="str">
        <f>VLOOKUP($A10,週次!$A:$C,3,FALSE)</f>
        <v>9/24(一)中秋節放假一天</v>
      </c>
      <c r="N10" s="106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115" t="s">
        <v>1897</v>
      </c>
      <c r="F11" s="92"/>
      <c r="G11" s="92"/>
      <c r="H11" s="92"/>
      <c r="I11" s="102"/>
      <c r="J11" s="92"/>
      <c r="K11" s="92"/>
      <c r="L11" s="92"/>
      <c r="M11" s="106">
        <f>VLOOKUP($A11,週次!$A:$C,3,FALSE)</f>
        <v>0</v>
      </c>
      <c r="N11" s="106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107" t="s">
        <v>1893</v>
      </c>
      <c r="F12" s="94"/>
      <c r="G12" s="94"/>
      <c r="H12" s="94"/>
      <c r="I12" s="95" t="s">
        <v>1831</v>
      </c>
      <c r="J12" s="88"/>
      <c r="K12" s="88"/>
      <c r="L12" s="88"/>
      <c r="M12" s="105" t="str">
        <f>VLOOKUP($A12,週次!$A:$C,3,FALSE)</f>
        <v>10/9(二)、10/11(四)、10/12(五)第一次月考、10/10(三)國慶日放假一天</v>
      </c>
      <c r="N12" s="106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0" t="s">
        <v>1875</v>
      </c>
      <c r="F13" s="92"/>
      <c r="G13" s="92"/>
      <c r="H13" s="92"/>
      <c r="I13" s="95"/>
      <c r="J13" s="88"/>
      <c r="K13" s="88"/>
      <c r="L13" s="88"/>
      <c r="M13" s="106">
        <f>VLOOKUP($A13,週次!$A:$C,3,FALSE)</f>
        <v>0</v>
      </c>
      <c r="N13" s="106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103" t="s">
        <v>1876</v>
      </c>
      <c r="F14" s="92"/>
      <c r="G14" s="92"/>
      <c r="H14" s="92"/>
      <c r="I14" s="113"/>
      <c r="J14" s="92"/>
      <c r="K14" s="92"/>
      <c r="L14" s="92"/>
      <c r="M14" s="105" t="str">
        <f>VLOOKUP($A14,週次!$A:$C,3,FALSE)</f>
        <v>10/23(二)高二升學組第1次校內競試、10/23.24(二.三)高三升學組校外第1次模擬考、10/25(四)高三公民訓練</v>
      </c>
      <c r="N14" s="106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1877</v>
      </c>
      <c r="F15" s="92"/>
      <c r="G15" s="92"/>
      <c r="H15" s="92"/>
      <c r="I15" s="89" t="s">
        <v>1878</v>
      </c>
      <c r="J15" s="88"/>
      <c r="K15" s="88"/>
      <c r="L15" s="88"/>
      <c r="M15" s="106">
        <f>VLOOKUP($A15,週次!$A:$C,3,FALSE)</f>
        <v>0</v>
      </c>
      <c r="N15" s="106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1879</v>
      </c>
      <c r="F16" s="92"/>
      <c r="G16" s="92"/>
      <c r="H16" s="92"/>
      <c r="I16" s="95" t="s">
        <v>1880</v>
      </c>
      <c r="J16" s="88"/>
      <c r="K16" s="88"/>
      <c r="L16" s="88"/>
      <c r="M16" s="106">
        <f>VLOOKUP($A16,週次!$A:$C,3,FALSE)</f>
        <v>0</v>
      </c>
      <c r="N16" s="106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1881</v>
      </c>
      <c r="F17" s="92"/>
      <c r="G17" s="92"/>
      <c r="H17" s="92"/>
      <c r="I17" s="95"/>
      <c r="J17" s="88"/>
      <c r="K17" s="88"/>
      <c r="L17" s="88"/>
      <c r="M17" s="106">
        <f>VLOOKUP($A17,週次!$A:$C,3,FALSE)</f>
        <v>0</v>
      </c>
      <c r="N17" s="106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1882</v>
      </c>
      <c r="F18" s="88"/>
      <c r="G18" s="88"/>
      <c r="H18" s="88"/>
      <c r="I18" s="92"/>
      <c r="J18" s="92"/>
      <c r="K18" s="92"/>
      <c r="L18" s="92"/>
      <c r="M18" s="106">
        <f>VLOOKUP($A18,週次!$A:$C,3,FALSE)</f>
        <v>0</v>
      </c>
      <c r="N18" s="106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1819</v>
      </c>
      <c r="F19" s="88"/>
      <c r="G19" s="88"/>
      <c r="H19" s="88"/>
      <c r="I19" s="103"/>
      <c r="J19" s="92"/>
      <c r="K19" s="92"/>
      <c r="L19" s="92"/>
      <c r="M19" s="105" t="str">
        <f>VLOOKUP($A19,週次!$A:$C,3,FALSE)</f>
        <v>11/26(一)、11/27(二)、11/28(三)第二次月考</v>
      </c>
      <c r="N19" s="106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1883</v>
      </c>
      <c r="F20" s="92"/>
      <c r="G20" s="92"/>
      <c r="H20" s="92"/>
      <c r="I20" s="95" t="s">
        <v>1884</v>
      </c>
      <c r="J20" s="88"/>
      <c r="K20" s="88"/>
      <c r="L20" s="88"/>
      <c r="M20" s="106">
        <f>VLOOKUP($A20,週次!$A:$C,3,FALSE)</f>
        <v>0</v>
      </c>
      <c r="N20" s="106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90" t="s">
        <v>1885</v>
      </c>
      <c r="F21" s="92"/>
      <c r="G21" s="92"/>
      <c r="H21" s="92"/>
      <c r="I21" s="114"/>
      <c r="J21" s="92"/>
      <c r="K21" s="92"/>
      <c r="L21" s="92"/>
      <c r="M21" s="106">
        <f>VLOOKUP($A21,週次!$A:$C,3,FALSE)</f>
        <v>0</v>
      </c>
      <c r="N21" s="106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90" t="s">
        <v>1886</v>
      </c>
      <c r="F22" s="92"/>
      <c r="G22" s="92"/>
      <c r="H22" s="92"/>
      <c r="I22" s="114"/>
      <c r="J22" s="92"/>
      <c r="K22" s="92"/>
      <c r="L22" s="92"/>
      <c r="M22" s="105" t="str">
        <f>VLOOKUP($A22,週次!$A:$C,3,FALSE)</f>
        <v>12/20高三升學組校外第2次模擬考、12/21(五)元旦展佈置、12/22(六)補班補課、元旦展</v>
      </c>
      <c r="N22" s="106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1887</v>
      </c>
      <c r="F23" s="92"/>
      <c r="G23" s="92"/>
      <c r="H23" s="92"/>
      <c r="I23" s="113"/>
      <c r="J23" s="92"/>
      <c r="K23" s="92"/>
      <c r="L23" s="92"/>
      <c r="M23" s="106" t="str">
        <f>VLOOKUP($A23,週次!$A:$C,3,FALSE)</f>
        <v>12/24(一)高三升學組校外第2次模擬考、12/27(四）高二升學組第2次校內競試</v>
      </c>
      <c r="N23" s="106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90" t="s">
        <v>1888</v>
      </c>
      <c r="F24" s="88"/>
      <c r="G24" s="88"/>
      <c r="H24" s="88"/>
      <c r="I24" s="114"/>
      <c r="J24" s="92"/>
      <c r="K24" s="92"/>
      <c r="L24" s="92"/>
      <c r="M24" s="106" t="str">
        <f>VLOOKUP($A24,週次!$A:$C,3,FALSE)</f>
        <v>12/31(一)調整放假一天、1/1元旦放假一天、課後輔導課結束</v>
      </c>
      <c r="N24" s="106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112" t="s">
        <v>1894</v>
      </c>
      <c r="F25" s="92"/>
      <c r="G25" s="92"/>
      <c r="H25" s="92"/>
      <c r="I25" s="101" t="s">
        <v>1889</v>
      </c>
      <c r="J25" s="99"/>
      <c r="K25" s="99"/>
      <c r="L25" s="100"/>
      <c r="M25" s="106">
        <f>VLOOKUP($A25,週次!$A:$C,3,FALSE)</f>
        <v>0</v>
      </c>
      <c r="N25" s="106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97" t="s">
        <v>1895</v>
      </c>
      <c r="F26" s="92"/>
      <c r="G26" s="92"/>
      <c r="H26" s="92"/>
      <c r="I26" s="103"/>
      <c r="J26" s="92"/>
      <c r="K26" s="92"/>
      <c r="L26" s="92"/>
      <c r="M26" s="105" t="str">
        <f>VLOOKUP($A26,週次!$A:$C,3,FALSE)</f>
        <v>1/15(二)、1/17(四)、1/18(五)期末考試</v>
      </c>
      <c r="N26" s="106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6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美三信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(星期三)第2節</v>
      </c>
      <c r="M2" s="75"/>
      <c r="N2" s="75"/>
      <c r="O2" s="26">
        <v>7</v>
      </c>
    </row>
    <row r="3" spans="1:15" s="11" customFormat="1" ht="41.1" customHeight="1">
      <c r="A3" s="73" t="s">
        <v>188</v>
      </c>
      <c r="B3" s="73"/>
      <c r="C3" s="70" t="str">
        <f>IF(首頁!$B$11="","",首頁!$B$11)</f>
        <v>攝影Ⅲ</v>
      </c>
      <c r="D3" s="70"/>
      <c r="E3" s="70"/>
      <c r="F3" s="79" t="s">
        <v>211</v>
      </c>
      <c r="G3" s="79"/>
      <c r="H3" s="70" t="s">
        <v>1916</v>
      </c>
      <c r="I3" s="70"/>
      <c r="J3" s="73" t="s">
        <v>189</v>
      </c>
      <c r="K3" s="73"/>
      <c r="L3" s="73"/>
      <c r="M3" s="70" t="s">
        <v>1918</v>
      </c>
      <c r="N3" s="70"/>
    </row>
    <row r="4" spans="1:15" s="11" customFormat="1" ht="41.1" customHeight="1" thickBot="1">
      <c r="A4" s="72" t="s">
        <v>212</v>
      </c>
      <c r="B4" s="72"/>
      <c r="C4" s="76" t="str">
        <f>IF($C$3="","",首頁!$G$2)</f>
        <v>李子庭</v>
      </c>
      <c r="D4" s="76"/>
      <c r="E4" s="76"/>
      <c r="F4" s="72" t="s">
        <v>213</v>
      </c>
      <c r="G4" s="72"/>
      <c r="H4" s="71" t="s">
        <v>1917</v>
      </c>
      <c r="I4" s="71"/>
      <c r="J4" s="73" t="s">
        <v>214</v>
      </c>
      <c r="K4" s="73"/>
      <c r="L4" s="73"/>
      <c r="M4" s="71">
        <v>1</v>
      </c>
      <c r="N4" s="71"/>
    </row>
    <row r="5" spans="1:15" ht="41.1" customHeight="1" thickTop="1" thickBot="1">
      <c r="A5" s="10" t="s">
        <v>1</v>
      </c>
      <c r="B5" s="66" t="s">
        <v>215</v>
      </c>
      <c r="C5" s="67"/>
      <c r="D5" s="67"/>
      <c r="E5" s="66" t="s">
        <v>216</v>
      </c>
      <c r="F5" s="67"/>
      <c r="G5" s="67"/>
      <c r="H5" s="67"/>
      <c r="I5" s="66" t="s">
        <v>217</v>
      </c>
      <c r="J5" s="67"/>
      <c r="K5" s="67"/>
      <c r="L5" s="67"/>
      <c r="M5" s="66" t="s">
        <v>218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61" t="s">
        <v>1892</v>
      </c>
      <c r="F6" s="51"/>
      <c r="G6" s="51"/>
      <c r="H6" s="51"/>
      <c r="I6" s="50"/>
      <c r="J6" s="51"/>
      <c r="K6" s="51"/>
      <c r="L6" s="51"/>
      <c r="M6" s="106" t="str">
        <f>VLOOKUP($A6,週次!$A:$C,3,FALSE)</f>
        <v>8/30(四)開學典禮、正式上課</v>
      </c>
      <c r="N6" s="106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133" t="s">
        <v>1924</v>
      </c>
      <c r="F7" s="88"/>
      <c r="G7" s="88"/>
      <c r="H7" s="88"/>
      <c r="I7" s="89"/>
      <c r="J7" s="88"/>
      <c r="K7" s="88"/>
      <c r="L7" s="88"/>
      <c r="M7" s="106" t="str">
        <f>VLOOKUP($A7,週次!$A:$C,3,FALSE)</f>
        <v>升學組課後輔導課開始</v>
      </c>
      <c r="N7" s="106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1927</v>
      </c>
      <c r="F8" s="88"/>
      <c r="G8" s="88"/>
      <c r="H8" s="88"/>
      <c r="I8" s="89"/>
      <c r="J8" s="88"/>
      <c r="K8" s="88"/>
      <c r="L8" s="88"/>
      <c r="M8" s="106">
        <f>VLOOKUP($A8,週次!$A:$C,3,FALSE)</f>
        <v>0</v>
      </c>
      <c r="N8" s="106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112" t="s">
        <v>1901</v>
      </c>
      <c r="F9" s="88"/>
      <c r="G9" s="88"/>
      <c r="H9" s="88"/>
      <c r="I9" s="95" t="s">
        <v>1902</v>
      </c>
      <c r="J9" s="88"/>
      <c r="K9" s="88"/>
      <c r="L9" s="88"/>
      <c r="M9" s="105">
        <f>VLOOKUP($A9,週次!$A:$C,3,FALSE)</f>
        <v>0</v>
      </c>
      <c r="N9" s="106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90" t="s">
        <v>1903</v>
      </c>
      <c r="F10" s="88"/>
      <c r="G10" s="88"/>
      <c r="H10" s="88"/>
      <c r="I10" s="95"/>
      <c r="J10" s="88"/>
      <c r="K10" s="88"/>
      <c r="L10" s="88"/>
      <c r="M10" s="106" t="str">
        <f>VLOOKUP($A10,週次!$A:$C,3,FALSE)</f>
        <v>9/24(一)中秋節放假一天</v>
      </c>
      <c r="N10" s="106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133" t="s">
        <v>1904</v>
      </c>
      <c r="F11" s="88"/>
      <c r="G11" s="88"/>
      <c r="H11" s="88"/>
      <c r="I11" s="95" t="s">
        <v>1905</v>
      </c>
      <c r="J11" s="88"/>
      <c r="K11" s="88"/>
      <c r="L11" s="88"/>
      <c r="M11" s="106">
        <f>VLOOKUP($A11,週次!$A:$C,3,FALSE)</f>
        <v>0</v>
      </c>
      <c r="N11" s="106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107" t="s">
        <v>1893</v>
      </c>
      <c r="F12" s="123"/>
      <c r="G12" s="123"/>
      <c r="H12" s="123"/>
      <c r="I12" s="107" t="s">
        <v>1920</v>
      </c>
      <c r="J12" s="123"/>
      <c r="K12" s="123"/>
      <c r="L12" s="123"/>
      <c r="M12" s="105" t="str">
        <f>VLOOKUP($A12,週次!$A:$C,3,FALSE)</f>
        <v>10/9(二)、10/11(四)、10/12(五)第一次月考、10/10(三)國慶日放假一天</v>
      </c>
      <c r="N12" s="106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134" t="s">
        <v>1919</v>
      </c>
      <c r="F13" s="135"/>
      <c r="G13" s="135"/>
      <c r="H13" s="135"/>
      <c r="I13" s="95"/>
      <c r="J13" s="88"/>
      <c r="K13" s="88"/>
      <c r="L13" s="88"/>
      <c r="M13" s="106">
        <f>VLOOKUP($A13,週次!$A:$C,3,FALSE)</f>
        <v>0</v>
      </c>
      <c r="N13" s="106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1906</v>
      </c>
      <c r="F14" s="88"/>
      <c r="G14" s="88"/>
      <c r="H14" s="88"/>
      <c r="I14" s="89"/>
      <c r="J14" s="88"/>
      <c r="K14" s="88"/>
      <c r="L14" s="88"/>
      <c r="M14" s="105" t="str">
        <f>VLOOKUP($A14,週次!$A:$C,3,FALSE)</f>
        <v>10/23(二)高二升學組第1次校內競試、10/23.24(二.三)高三升學組校外第1次模擬考、10/25(四)高三公民訓練</v>
      </c>
      <c r="N14" s="106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1907</v>
      </c>
      <c r="F15" s="88"/>
      <c r="G15" s="88"/>
      <c r="H15" s="88"/>
      <c r="I15" s="95" t="s">
        <v>1908</v>
      </c>
      <c r="J15" s="88"/>
      <c r="K15" s="88"/>
      <c r="L15" s="88"/>
      <c r="M15" s="106">
        <f>VLOOKUP($A15,週次!$A:$C,3,FALSE)</f>
        <v>0</v>
      </c>
      <c r="N15" s="106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1909</v>
      </c>
      <c r="F16" s="88"/>
      <c r="G16" s="88"/>
      <c r="H16" s="88"/>
      <c r="I16" s="95" t="s">
        <v>1910</v>
      </c>
      <c r="J16" s="88"/>
      <c r="K16" s="88"/>
      <c r="L16" s="88"/>
      <c r="M16" s="106">
        <f>VLOOKUP($A16,週次!$A:$C,3,FALSE)</f>
        <v>0</v>
      </c>
      <c r="N16" s="106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1911</v>
      </c>
      <c r="F17" s="88"/>
      <c r="G17" s="88"/>
      <c r="H17" s="88"/>
      <c r="I17" s="89"/>
      <c r="J17" s="88"/>
      <c r="K17" s="88"/>
      <c r="L17" s="88"/>
      <c r="M17" s="106">
        <f>VLOOKUP($A17,週次!$A:$C,3,FALSE)</f>
        <v>0</v>
      </c>
      <c r="N17" s="106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1912</v>
      </c>
      <c r="F18" s="88"/>
      <c r="G18" s="88"/>
      <c r="H18" s="88"/>
      <c r="I18" s="89"/>
      <c r="J18" s="88"/>
      <c r="K18" s="88"/>
      <c r="L18" s="88"/>
      <c r="M18" s="106">
        <f>VLOOKUP($A18,週次!$A:$C,3,FALSE)</f>
        <v>0</v>
      </c>
      <c r="N18" s="106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1921</v>
      </c>
      <c r="F19" s="123"/>
      <c r="G19" s="123"/>
      <c r="H19" s="123"/>
      <c r="I19" s="127"/>
      <c r="J19" s="88"/>
      <c r="K19" s="88"/>
      <c r="L19" s="88"/>
      <c r="M19" s="105" t="str">
        <f>VLOOKUP($A19,週次!$A:$C,3,FALSE)</f>
        <v>11/26(一)、11/27(二)、11/28(三)第二次月考</v>
      </c>
      <c r="N19" s="106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1922</v>
      </c>
      <c r="F20" s="88"/>
      <c r="G20" s="88"/>
      <c r="H20" s="88"/>
      <c r="I20" s="107"/>
      <c r="J20" s="123"/>
      <c r="K20" s="123"/>
      <c r="L20" s="123"/>
      <c r="M20" s="106">
        <f>VLOOKUP($A20,週次!$A:$C,3,FALSE)</f>
        <v>0</v>
      </c>
      <c r="N20" s="106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133" t="s">
        <v>1913</v>
      </c>
      <c r="F21" s="88"/>
      <c r="G21" s="88"/>
      <c r="H21" s="88"/>
      <c r="I21" s="89"/>
      <c r="J21" s="88"/>
      <c r="K21" s="88"/>
      <c r="L21" s="88"/>
      <c r="M21" s="106">
        <f>VLOOKUP($A21,週次!$A:$C,3,FALSE)</f>
        <v>0</v>
      </c>
      <c r="N21" s="106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133" t="s">
        <v>1914</v>
      </c>
      <c r="F22" s="88"/>
      <c r="G22" s="88"/>
      <c r="H22" s="88"/>
      <c r="I22" s="95" t="s">
        <v>1915</v>
      </c>
      <c r="J22" s="88"/>
      <c r="K22" s="88"/>
      <c r="L22" s="88"/>
      <c r="M22" s="105" t="str">
        <f>VLOOKUP($A22,週次!$A:$C,3,FALSE)</f>
        <v>12/20高三升學組校外第2次模擬考、12/21(五)元旦展佈置、12/22(六)補班補課、元旦展</v>
      </c>
      <c r="N22" s="106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124" t="s">
        <v>1923</v>
      </c>
      <c r="F23" s="125"/>
      <c r="G23" s="125"/>
      <c r="H23" s="126"/>
      <c r="I23" s="95" t="s">
        <v>1902</v>
      </c>
      <c r="J23" s="88"/>
      <c r="K23" s="88"/>
      <c r="L23" s="88"/>
      <c r="M23" s="106" t="str">
        <f>VLOOKUP($A23,週次!$A:$C,3,FALSE)</f>
        <v>12/24(一)高三升學組校外第2次模擬考、12/27(四）高二升學組第2次校內競試</v>
      </c>
      <c r="N23" s="106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128" t="s">
        <v>1928</v>
      </c>
      <c r="F24" s="129"/>
      <c r="G24" s="129"/>
      <c r="H24" s="130"/>
      <c r="I24" s="89"/>
      <c r="J24" s="88"/>
      <c r="K24" s="88"/>
      <c r="L24" s="88"/>
      <c r="M24" s="106" t="str">
        <f>VLOOKUP($A24,週次!$A:$C,3,FALSE)</f>
        <v>12/31(一)調整放假一天、1/1元旦放假一天、課後輔導課結束</v>
      </c>
      <c r="N24" s="106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84" t="s">
        <v>1929</v>
      </c>
      <c r="F25" s="131"/>
      <c r="G25" s="131"/>
      <c r="H25" s="132"/>
      <c r="I25" s="89"/>
      <c r="J25" s="88"/>
      <c r="K25" s="88"/>
      <c r="L25" s="88"/>
      <c r="M25" s="106">
        <f>VLOOKUP($A25,週次!$A:$C,3,FALSE)</f>
        <v>0</v>
      </c>
      <c r="N25" s="106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122" t="s">
        <v>1895</v>
      </c>
      <c r="F26" s="123"/>
      <c r="G26" s="123"/>
      <c r="H26" s="123"/>
      <c r="I26" s="89"/>
      <c r="J26" s="88"/>
      <c r="K26" s="88"/>
      <c r="L26" s="88"/>
      <c r="M26" s="105" t="str">
        <f>VLOOKUP($A26,週次!$A:$C,3,FALSE)</f>
        <v>1/15(二)、1/17(四)、1/18(五)期末考試</v>
      </c>
      <c r="N26" s="106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"/>
  </protectedRanges>
  <mergeCells count="107">
    <mergeCell ref="B26:D26"/>
    <mergeCell ref="B19:D19"/>
    <mergeCell ref="B20:D20"/>
    <mergeCell ref="B21:D21"/>
    <mergeCell ref="B22:D22"/>
    <mergeCell ref="B23:D23"/>
    <mergeCell ref="B11:D11"/>
    <mergeCell ref="B12:D12"/>
    <mergeCell ref="H2:I2"/>
    <mergeCell ref="F2:G2"/>
    <mergeCell ref="E9:H9"/>
    <mergeCell ref="E10:H10"/>
    <mergeCell ref="I9:L9"/>
    <mergeCell ref="I10:L10"/>
    <mergeCell ref="I11:L11"/>
    <mergeCell ref="F4:G4"/>
    <mergeCell ref="E8:H8"/>
    <mergeCell ref="E14:H14"/>
    <mergeCell ref="E15:H15"/>
    <mergeCell ref="E11:H11"/>
    <mergeCell ref="E12:H12"/>
    <mergeCell ref="E13:H13"/>
    <mergeCell ref="B24:D24"/>
    <mergeCell ref="B25:D25"/>
    <mergeCell ref="B13:D13"/>
    <mergeCell ref="B14:D14"/>
    <mergeCell ref="B8:D8"/>
    <mergeCell ref="B9:D9"/>
    <mergeCell ref="B10:D10"/>
    <mergeCell ref="B15:D15"/>
    <mergeCell ref="B16:D16"/>
    <mergeCell ref="B17:D17"/>
    <mergeCell ref="B18:D18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E7:H7"/>
    <mergeCell ref="J4:L4"/>
    <mergeCell ref="E5:H5"/>
    <mergeCell ref="E6:H6"/>
    <mergeCell ref="I5:L5"/>
    <mergeCell ref="L2:N2"/>
    <mergeCell ref="A3:B3"/>
    <mergeCell ref="J3:L3"/>
    <mergeCell ref="H3:I3"/>
    <mergeCell ref="C3:E3"/>
    <mergeCell ref="H4:I4"/>
    <mergeCell ref="C4:E4"/>
    <mergeCell ref="B2:C2"/>
    <mergeCell ref="J2:K2"/>
    <mergeCell ref="F3:G3"/>
    <mergeCell ref="I15:L15"/>
    <mergeCell ref="I12:L12"/>
    <mergeCell ref="I13:L13"/>
    <mergeCell ref="I14:L14"/>
    <mergeCell ref="E24:H24"/>
    <mergeCell ref="E25:H25"/>
    <mergeCell ref="E20:H20"/>
    <mergeCell ref="E21:H21"/>
    <mergeCell ref="E22:H22"/>
    <mergeCell ref="E16:H16"/>
    <mergeCell ref="E19:H19"/>
    <mergeCell ref="I24:L24"/>
    <mergeCell ref="I25:L25"/>
    <mergeCell ref="I20:L20"/>
    <mergeCell ref="I21:L21"/>
    <mergeCell ref="I22:L22"/>
    <mergeCell ref="E26:H26"/>
    <mergeCell ref="E23:H23"/>
    <mergeCell ref="I16:L16"/>
    <mergeCell ref="I17:L17"/>
    <mergeCell ref="I18:L18"/>
    <mergeCell ref="I19:L19"/>
    <mergeCell ref="I26:L26"/>
    <mergeCell ref="I23:L23"/>
    <mergeCell ref="E17:H17"/>
    <mergeCell ref="E18:H18"/>
    <mergeCell ref="M8:N8"/>
    <mergeCell ref="M7:N7"/>
    <mergeCell ref="I8:L8"/>
    <mergeCell ref="I7:L7"/>
    <mergeCell ref="I6:L6"/>
    <mergeCell ref="A27:N27"/>
    <mergeCell ref="M21:N21"/>
    <mergeCell ref="M18:N18"/>
    <mergeCell ref="M17:N17"/>
    <mergeCell ref="M16:N16"/>
    <mergeCell ref="M15:N15"/>
    <mergeCell ref="M23:N23"/>
    <mergeCell ref="M22:N22"/>
    <mergeCell ref="M26:N26"/>
    <mergeCell ref="M25:N25"/>
    <mergeCell ref="M10:N10"/>
    <mergeCell ref="M9:N9"/>
    <mergeCell ref="M12:N12"/>
    <mergeCell ref="M11:N11"/>
    <mergeCell ref="M14:N14"/>
    <mergeCell ref="M13:N13"/>
    <mergeCell ref="M24:N24"/>
    <mergeCell ref="M20:N20"/>
    <mergeCell ref="M19:N19"/>
  </mergeCells>
  <phoneticPr fontId="6" type="noConversion"/>
  <hyperlinks>
    <hyperlink ref="O1" location="首頁!A1" display="回首頁" xr:uid="{00000000-0004-0000-07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7"/>
  <sheetViews>
    <sheetView showZeros="0" zoomScale="75" workbookViewId="0">
      <selection activeCell="O1" sqref="O1"/>
    </sheetView>
  </sheetViews>
  <sheetFormatPr defaultRowHeight="16.5"/>
  <cols>
    <col min="11" max="11" width="9.5" customWidth="1"/>
  </cols>
  <sheetData>
    <row r="1" spans="1:15" ht="41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1" t="s">
        <v>245</v>
      </c>
    </row>
    <row r="2" spans="1:15" s="11" customFormat="1" ht="41.1" customHeight="1">
      <c r="A2" s="13">
        <f>IF(C3&lt;&gt;"",首頁!A2,"")</f>
        <v>107</v>
      </c>
      <c r="B2" s="77" t="s">
        <v>183</v>
      </c>
      <c r="C2" s="77"/>
      <c r="D2" s="13">
        <f>IF(C3&lt;&gt;"",首頁!C2,"")</f>
        <v>1</v>
      </c>
      <c r="E2" s="14" t="s">
        <v>184</v>
      </c>
      <c r="F2" s="82" t="s">
        <v>190</v>
      </c>
      <c r="G2" s="82"/>
      <c r="H2" s="80" t="str">
        <f>IF(ISERROR(VLOOKUP($O$2,首頁!$A:$H,8,FALSE))=TRUE,"",VLOOKUP($O$2,首頁!$A:$H,8,FALSE))</f>
        <v>美三義</v>
      </c>
      <c r="I2" s="81"/>
      <c r="J2" s="78" t="s">
        <v>197</v>
      </c>
      <c r="K2" s="78"/>
      <c r="L2" s="74" t="str">
        <f>IF(ISERROR(VLOOKUP($O$2,首頁!$A:$H,6,FALSE))=TRUE,"",VLOOKUP($O$2,首頁!$A:$H,6,FALSE))</f>
        <v>(星期五)第1節第2節</v>
      </c>
      <c r="M2" s="75"/>
      <c r="N2" s="75"/>
      <c r="O2" s="26">
        <v>8</v>
      </c>
    </row>
    <row r="3" spans="1:15" s="11" customFormat="1" ht="41.1" customHeight="1">
      <c r="A3" s="73" t="s">
        <v>188</v>
      </c>
      <c r="B3" s="73"/>
      <c r="C3" s="70" t="str">
        <f>IF(首頁!$B$12="","",首頁!$B$12)</f>
        <v>印刷設計概論Ⅰ</v>
      </c>
      <c r="D3" s="70"/>
      <c r="E3" s="70"/>
      <c r="F3" s="79" t="s">
        <v>211</v>
      </c>
      <c r="G3" s="79"/>
      <c r="H3" s="70" t="s">
        <v>1862</v>
      </c>
      <c r="I3" s="70"/>
      <c r="J3" s="73" t="s">
        <v>189</v>
      </c>
      <c r="K3" s="73"/>
      <c r="L3" s="73"/>
      <c r="M3" s="70" t="s">
        <v>1863</v>
      </c>
      <c r="N3" s="70"/>
    </row>
    <row r="4" spans="1:15" s="11" customFormat="1" ht="41.1" customHeight="1" thickBot="1">
      <c r="A4" s="72" t="s">
        <v>212</v>
      </c>
      <c r="B4" s="72"/>
      <c r="C4" s="76" t="str">
        <f>IF($C$3="","",首頁!$G$2)</f>
        <v>李子庭</v>
      </c>
      <c r="D4" s="76"/>
      <c r="E4" s="76"/>
      <c r="F4" s="72" t="s">
        <v>213</v>
      </c>
      <c r="G4" s="72"/>
      <c r="H4" s="71" t="s">
        <v>1864</v>
      </c>
      <c r="I4" s="71"/>
      <c r="J4" s="73" t="s">
        <v>214</v>
      </c>
      <c r="K4" s="73"/>
      <c r="L4" s="73"/>
      <c r="M4" s="71">
        <v>2</v>
      </c>
      <c r="N4" s="71"/>
    </row>
    <row r="5" spans="1:15" ht="41.1" customHeight="1" thickTop="1" thickBot="1">
      <c r="A5" s="10" t="s">
        <v>1</v>
      </c>
      <c r="B5" s="66" t="s">
        <v>215</v>
      </c>
      <c r="C5" s="67"/>
      <c r="D5" s="67"/>
      <c r="E5" s="66" t="s">
        <v>216</v>
      </c>
      <c r="F5" s="67"/>
      <c r="G5" s="67"/>
      <c r="H5" s="67"/>
      <c r="I5" s="66" t="s">
        <v>217</v>
      </c>
      <c r="J5" s="67"/>
      <c r="K5" s="67"/>
      <c r="L5" s="67"/>
      <c r="M5" s="66" t="s">
        <v>218</v>
      </c>
      <c r="N5" s="67"/>
    </row>
    <row r="6" spans="1:15" ht="41.1" customHeight="1" thickTop="1" thickBot="1">
      <c r="A6" s="12">
        <v>1</v>
      </c>
      <c r="B6" s="68" t="str">
        <f>VLOOKUP($A6,週次!$A:$C,2,FALSE)</f>
        <v>08/30~09/01</v>
      </c>
      <c r="C6" s="69"/>
      <c r="D6" s="69"/>
      <c r="E6" s="90" t="s">
        <v>1845</v>
      </c>
      <c r="F6" s="88"/>
      <c r="G6" s="88"/>
      <c r="H6" s="88"/>
      <c r="I6" s="102"/>
      <c r="J6" s="92"/>
      <c r="K6" s="92"/>
      <c r="L6" s="92"/>
      <c r="M6" s="49" t="str">
        <f>VLOOKUP($A6,週次!$A:$C,3,FALSE)</f>
        <v>8/30(四)開學典禮、正式上課</v>
      </c>
      <c r="N6" s="49"/>
    </row>
    <row r="7" spans="1:15" ht="41.1" customHeight="1" thickTop="1" thickBot="1">
      <c r="A7" s="12">
        <v>2</v>
      </c>
      <c r="B7" s="68" t="str">
        <f>VLOOKUP($A7,週次!$A:$C,2,FALSE)</f>
        <v>09/02~09/08</v>
      </c>
      <c r="C7" s="69"/>
      <c r="D7" s="69"/>
      <c r="E7" s="90" t="s">
        <v>1846</v>
      </c>
      <c r="F7" s="88"/>
      <c r="G7" s="88"/>
      <c r="H7" s="88"/>
      <c r="I7" s="144"/>
      <c r="J7" s="141"/>
      <c r="K7" s="141"/>
      <c r="L7" s="142"/>
      <c r="M7" s="49" t="str">
        <f>VLOOKUP($A7,週次!$A:$C,3,FALSE)</f>
        <v>升學組課後輔導課開始</v>
      </c>
      <c r="N7" s="49"/>
    </row>
    <row r="8" spans="1:15" ht="41.1" customHeight="1" thickTop="1" thickBot="1">
      <c r="A8" s="12">
        <v>3</v>
      </c>
      <c r="B8" s="68" t="str">
        <f>VLOOKUP($A8,週次!$A:$C,2,FALSE)</f>
        <v>09/09~09/15</v>
      </c>
      <c r="C8" s="69"/>
      <c r="D8" s="69"/>
      <c r="E8" s="90" t="s">
        <v>1847</v>
      </c>
      <c r="F8" s="88"/>
      <c r="G8" s="88"/>
      <c r="H8" s="88"/>
      <c r="I8" s="101"/>
      <c r="J8" s="136"/>
      <c r="K8" s="136"/>
      <c r="L8" s="137"/>
      <c r="M8" s="49">
        <f>VLOOKUP($A8,週次!$A:$C,3,FALSE)</f>
        <v>0</v>
      </c>
      <c r="N8" s="49"/>
    </row>
    <row r="9" spans="1:15" ht="41.1" customHeight="1" thickTop="1" thickBot="1">
      <c r="A9" s="12">
        <v>4</v>
      </c>
      <c r="B9" s="68" t="str">
        <f>VLOOKUP($A9,週次!$A:$C,2,FALSE)</f>
        <v>09/16~09/22</v>
      </c>
      <c r="C9" s="69"/>
      <c r="D9" s="69"/>
      <c r="E9" s="90" t="s">
        <v>1848</v>
      </c>
      <c r="F9" s="88"/>
      <c r="G9" s="88"/>
      <c r="H9" s="88"/>
      <c r="I9" s="101"/>
      <c r="J9" s="136"/>
      <c r="K9" s="136"/>
      <c r="L9" s="137"/>
      <c r="M9" s="49">
        <f>VLOOKUP($A9,週次!$A:$C,3,FALSE)</f>
        <v>0</v>
      </c>
      <c r="N9" s="49"/>
    </row>
    <row r="10" spans="1:15" ht="41.1" customHeight="1" thickTop="1" thickBot="1">
      <c r="A10" s="12">
        <v>5</v>
      </c>
      <c r="B10" s="68" t="str">
        <f>VLOOKUP($A10,週次!$A:$C,2,FALSE)</f>
        <v>09/23~9/29</v>
      </c>
      <c r="C10" s="69"/>
      <c r="D10" s="69"/>
      <c r="E10" s="133" t="s">
        <v>1849</v>
      </c>
      <c r="F10" s="88"/>
      <c r="G10" s="88"/>
      <c r="H10" s="88"/>
      <c r="I10" s="101" t="s">
        <v>1850</v>
      </c>
      <c r="J10" s="136"/>
      <c r="K10" s="136"/>
      <c r="L10" s="137"/>
      <c r="M10" s="49" t="str">
        <f>VLOOKUP($A10,週次!$A:$C,3,FALSE)</f>
        <v>9/24(一)中秋節放假一天</v>
      </c>
      <c r="N10" s="49"/>
    </row>
    <row r="11" spans="1:15" ht="41.1" customHeight="1" thickTop="1" thickBot="1">
      <c r="A11" s="12">
        <v>6</v>
      </c>
      <c r="B11" s="68" t="str">
        <f>VLOOKUP($A11,週次!$A:$C,2,FALSE)</f>
        <v>09/30~10/06</v>
      </c>
      <c r="C11" s="69"/>
      <c r="D11" s="69"/>
      <c r="E11" s="90" t="s">
        <v>1851</v>
      </c>
      <c r="F11" s="88"/>
      <c r="G11" s="88"/>
      <c r="H11" s="88"/>
      <c r="I11" s="140"/>
      <c r="J11" s="141"/>
      <c r="K11" s="141"/>
      <c r="L11" s="142"/>
      <c r="M11" s="49">
        <f>VLOOKUP($A11,週次!$A:$C,3,FALSE)</f>
        <v>0</v>
      </c>
      <c r="N11" s="49"/>
    </row>
    <row r="12" spans="1:15" ht="41.1" customHeight="1" thickTop="1" thickBot="1">
      <c r="A12" s="12">
        <v>7</v>
      </c>
      <c r="B12" s="68" t="str">
        <f>VLOOKUP($A12,週次!$A:$C,2,FALSE)</f>
        <v>10/07~10/13</v>
      </c>
      <c r="C12" s="69"/>
      <c r="D12" s="69"/>
      <c r="E12" s="107" t="s">
        <v>1831</v>
      </c>
      <c r="F12" s="94"/>
      <c r="G12" s="94"/>
      <c r="H12" s="94"/>
      <c r="I12" s="143"/>
      <c r="J12" s="123"/>
      <c r="K12" s="123"/>
      <c r="L12" s="123"/>
      <c r="M12" s="49" t="str">
        <f>VLOOKUP($A12,週次!$A:$C,3,FALSE)</f>
        <v>10/9(二)、10/11(四)、10/12(五)第一次月考、10/10(三)國慶日放假一天</v>
      </c>
      <c r="N12" s="49"/>
    </row>
    <row r="13" spans="1:15" ht="41.1" customHeight="1" thickTop="1" thickBot="1">
      <c r="A13" s="12">
        <v>8</v>
      </c>
      <c r="B13" s="68" t="str">
        <f>VLOOKUP($A13,週次!$A:$C,2,FALSE)</f>
        <v>10/14~10/20</v>
      </c>
      <c r="C13" s="69"/>
      <c r="D13" s="69"/>
      <c r="E13" s="90" t="s">
        <v>1852</v>
      </c>
      <c r="F13" s="88"/>
      <c r="G13" s="88"/>
      <c r="H13" s="88"/>
      <c r="I13" s="101" t="s">
        <v>1853</v>
      </c>
      <c r="J13" s="136"/>
      <c r="K13" s="136"/>
      <c r="L13" s="137"/>
      <c r="M13" s="49">
        <f>VLOOKUP($A13,週次!$A:$C,3,FALSE)</f>
        <v>0</v>
      </c>
      <c r="N13" s="49"/>
    </row>
    <row r="14" spans="1:15" ht="41.1" customHeight="1" thickTop="1" thickBot="1">
      <c r="A14" s="12">
        <v>9</v>
      </c>
      <c r="B14" s="68" t="str">
        <f>VLOOKUP($A14,週次!$A:$C,2,FALSE)</f>
        <v>10/21~10/27</v>
      </c>
      <c r="C14" s="69"/>
      <c r="D14" s="69"/>
      <c r="E14" s="90" t="s">
        <v>1854</v>
      </c>
      <c r="F14" s="88"/>
      <c r="G14" s="88"/>
      <c r="H14" s="88"/>
      <c r="I14" s="113"/>
      <c r="J14" s="92"/>
      <c r="K14" s="92"/>
      <c r="L14" s="92"/>
      <c r="M14" s="49" t="str">
        <f>VLOOKUP($A14,週次!$A:$C,3,FALSE)</f>
        <v>10/23(二)高二升學組第1次校內競試、10/23.24(二.三)高三升學組校外第1次模擬考、10/25(四)高三公民訓練</v>
      </c>
      <c r="N14" s="49"/>
    </row>
    <row r="15" spans="1:15" ht="41.1" customHeight="1" thickTop="1" thickBot="1">
      <c r="A15" s="12">
        <v>10</v>
      </c>
      <c r="B15" s="68" t="str">
        <f>VLOOKUP($A15,週次!$A:$C,2,FALSE)</f>
        <v>10/28~11/03</v>
      </c>
      <c r="C15" s="69"/>
      <c r="D15" s="69"/>
      <c r="E15" s="90" t="s">
        <v>1855</v>
      </c>
      <c r="F15" s="88"/>
      <c r="G15" s="88"/>
      <c r="H15" s="88"/>
      <c r="I15" s="113"/>
      <c r="J15" s="92"/>
      <c r="K15" s="92"/>
      <c r="L15" s="92"/>
      <c r="M15" s="49">
        <f>VLOOKUP($A15,週次!$A:$C,3,FALSE)</f>
        <v>0</v>
      </c>
      <c r="N15" s="49"/>
    </row>
    <row r="16" spans="1:15" ht="41.1" customHeight="1" thickTop="1" thickBot="1">
      <c r="A16" s="12">
        <v>11</v>
      </c>
      <c r="B16" s="68" t="str">
        <f>VLOOKUP($A16,週次!$A:$C,2,FALSE)</f>
        <v>11/04~11/10</v>
      </c>
      <c r="C16" s="69"/>
      <c r="D16" s="69"/>
      <c r="E16" s="90" t="s">
        <v>1856</v>
      </c>
      <c r="F16" s="88"/>
      <c r="G16" s="88"/>
      <c r="H16" s="88"/>
      <c r="I16" s="101" t="s">
        <v>1857</v>
      </c>
      <c r="J16" s="99"/>
      <c r="K16" s="99"/>
      <c r="L16" s="100"/>
      <c r="M16" s="49">
        <f>VLOOKUP($A16,週次!$A:$C,3,FALSE)</f>
        <v>0</v>
      </c>
      <c r="N16" s="49"/>
    </row>
    <row r="17" spans="1:14" ht="41.1" customHeight="1" thickTop="1" thickBot="1">
      <c r="A17" s="12">
        <v>12</v>
      </c>
      <c r="B17" s="68" t="str">
        <f>VLOOKUP($A17,週次!$A:$C,2,FALSE)</f>
        <v>11/11~11/17</v>
      </c>
      <c r="C17" s="69"/>
      <c r="D17" s="69"/>
      <c r="E17" s="90" t="s">
        <v>1858</v>
      </c>
      <c r="F17" s="88"/>
      <c r="G17" s="88"/>
      <c r="H17" s="88"/>
      <c r="I17" s="113"/>
      <c r="J17" s="92"/>
      <c r="K17" s="92"/>
      <c r="L17" s="92"/>
      <c r="M17" s="49">
        <f>VLOOKUP($A17,週次!$A:$C,3,FALSE)</f>
        <v>0</v>
      </c>
      <c r="N17" s="49"/>
    </row>
    <row r="18" spans="1:14" ht="41.1" customHeight="1" thickTop="1" thickBot="1">
      <c r="A18" s="12">
        <v>13</v>
      </c>
      <c r="B18" s="68" t="str">
        <f>VLOOKUP($A18,週次!$A:$C,2,FALSE)</f>
        <v>11/18~11/24</v>
      </c>
      <c r="C18" s="69"/>
      <c r="D18" s="69"/>
      <c r="E18" s="90" t="s">
        <v>1859</v>
      </c>
      <c r="F18" s="92"/>
      <c r="G18" s="92"/>
      <c r="H18" s="92"/>
      <c r="I18" s="92"/>
      <c r="J18" s="92"/>
      <c r="K18" s="92"/>
      <c r="L18" s="92"/>
      <c r="M18" s="49">
        <f>VLOOKUP($A18,週次!$A:$C,3,FALSE)</f>
        <v>0</v>
      </c>
      <c r="N18" s="49"/>
    </row>
    <row r="19" spans="1:14" ht="41.1" customHeight="1" thickTop="1" thickBot="1">
      <c r="A19" s="12">
        <v>14</v>
      </c>
      <c r="B19" s="68" t="str">
        <f>VLOOKUP($A19,週次!$A:$C,2,FALSE)</f>
        <v>11/25~12/01</v>
      </c>
      <c r="C19" s="69"/>
      <c r="D19" s="69"/>
      <c r="E19" s="107" t="s">
        <v>1865</v>
      </c>
      <c r="F19" s="123"/>
      <c r="G19" s="123"/>
      <c r="H19" s="123"/>
      <c r="I19" s="90" t="s">
        <v>1832</v>
      </c>
      <c r="J19" s="92"/>
      <c r="K19" s="92"/>
      <c r="L19" s="92"/>
      <c r="M19" s="49" t="str">
        <f>VLOOKUP($A19,週次!$A:$C,3,FALSE)</f>
        <v>11/26(一)、11/27(二)、11/28(三)第二次月考</v>
      </c>
      <c r="N19" s="49"/>
    </row>
    <row r="20" spans="1:14" ht="41.1" customHeight="1" thickTop="1" thickBot="1">
      <c r="A20" s="12">
        <v>15</v>
      </c>
      <c r="B20" s="68" t="str">
        <f>VLOOKUP($A20,週次!$A:$C,2,FALSE)</f>
        <v>12/02~12/08</v>
      </c>
      <c r="C20" s="69"/>
      <c r="D20" s="69"/>
      <c r="E20" s="90" t="s">
        <v>1866</v>
      </c>
      <c r="F20" s="88"/>
      <c r="G20" s="88"/>
      <c r="H20" s="88"/>
      <c r="I20" s="113"/>
      <c r="J20" s="92"/>
      <c r="K20" s="92"/>
      <c r="L20" s="92"/>
      <c r="M20" s="49">
        <f>VLOOKUP($A20,週次!$A:$C,3,FALSE)</f>
        <v>0</v>
      </c>
      <c r="N20" s="49"/>
    </row>
    <row r="21" spans="1:14" ht="41.1" customHeight="1" thickTop="1" thickBot="1">
      <c r="A21" s="12">
        <v>16</v>
      </c>
      <c r="B21" s="68" t="str">
        <f>VLOOKUP($A21,週次!$A:$C,2,FALSE)</f>
        <v>12/09~12/15</v>
      </c>
      <c r="C21" s="69"/>
      <c r="D21" s="69"/>
      <c r="E21" s="90" t="s">
        <v>1867</v>
      </c>
      <c r="F21" s="88"/>
      <c r="G21" s="88"/>
      <c r="H21" s="88"/>
      <c r="I21" s="101" t="s">
        <v>1860</v>
      </c>
      <c r="J21" s="99"/>
      <c r="K21" s="99"/>
      <c r="L21" s="100"/>
      <c r="M21" s="49">
        <f>VLOOKUP($A21,週次!$A:$C,3,FALSE)</f>
        <v>0</v>
      </c>
      <c r="N21" s="49"/>
    </row>
    <row r="22" spans="1:14" ht="41.1" customHeight="1" thickTop="1" thickBot="1">
      <c r="A22" s="12">
        <v>17</v>
      </c>
      <c r="B22" s="68" t="str">
        <f>VLOOKUP($A22,週次!$A:$C,2,FALSE)</f>
        <v>12/16~12/22</v>
      </c>
      <c r="C22" s="69"/>
      <c r="D22" s="69"/>
      <c r="E22" s="107" t="s">
        <v>1861</v>
      </c>
      <c r="F22" s="94"/>
      <c r="G22" s="94"/>
      <c r="H22" s="94"/>
      <c r="I22" s="114"/>
      <c r="J22" s="92"/>
      <c r="K22" s="92"/>
      <c r="L22" s="92"/>
      <c r="M22" s="49" t="str">
        <f>VLOOKUP($A22,週次!$A:$C,3,FALSE)</f>
        <v>12/20高三升學組校外第2次模擬考、12/21(五)元旦展佈置、12/22(六)補班補課、元旦展</v>
      </c>
      <c r="N22" s="49"/>
    </row>
    <row r="23" spans="1:14" ht="41.1" customHeight="1" thickTop="1" thickBot="1">
      <c r="A23" s="12">
        <v>18</v>
      </c>
      <c r="B23" s="68" t="str">
        <f>VLOOKUP($A23,週次!$A:$C,2,FALSE)</f>
        <v>12/23~12/29</v>
      </c>
      <c r="C23" s="69"/>
      <c r="D23" s="69"/>
      <c r="E23" s="90" t="s">
        <v>1868</v>
      </c>
      <c r="F23" s="88"/>
      <c r="G23" s="88"/>
      <c r="H23" s="88"/>
      <c r="I23" s="113"/>
      <c r="J23" s="92"/>
      <c r="K23" s="92"/>
      <c r="L23" s="92"/>
      <c r="M23" s="49" t="str">
        <f>VLOOKUP($A23,週次!$A:$C,3,FALSE)</f>
        <v>12/24(一)高三升學組校外第2次模擬考、12/27(四）高二升學組第2次校內競試</v>
      </c>
      <c r="N23" s="49"/>
    </row>
    <row r="24" spans="1:14" ht="41.1" customHeight="1" thickTop="1" thickBot="1">
      <c r="A24" s="12">
        <v>19</v>
      </c>
      <c r="B24" s="68" t="str">
        <f>VLOOKUP($A24,週次!$A:$C,2,FALSE)</f>
        <v>12/30~01/05</v>
      </c>
      <c r="C24" s="69"/>
      <c r="D24" s="69"/>
      <c r="E24" s="84" t="s">
        <v>1869</v>
      </c>
      <c r="F24" s="131"/>
      <c r="G24" s="131"/>
      <c r="H24" s="132"/>
      <c r="I24" s="95" t="s">
        <v>1871</v>
      </c>
      <c r="J24" s="88"/>
      <c r="K24" s="88"/>
      <c r="L24" s="88"/>
      <c r="M24" s="49" t="str">
        <f>VLOOKUP($A24,週次!$A:$C,3,FALSE)</f>
        <v>12/31(一)調整放假一天、1/1元旦放假一天、課後輔導課結束</v>
      </c>
      <c r="N24" s="49"/>
    </row>
    <row r="25" spans="1:14" ht="41.1" customHeight="1" thickTop="1" thickBot="1">
      <c r="A25" s="12">
        <v>20</v>
      </c>
      <c r="B25" s="68" t="str">
        <f>VLOOKUP($A25,週次!$A:$C,2,FALSE)</f>
        <v>01/06~01/12</v>
      </c>
      <c r="C25" s="69"/>
      <c r="D25" s="69"/>
      <c r="E25" s="84" t="s">
        <v>1870</v>
      </c>
      <c r="F25" s="131"/>
      <c r="G25" s="131"/>
      <c r="H25" s="132"/>
      <c r="I25" s="145"/>
      <c r="J25" s="92"/>
      <c r="K25" s="92"/>
      <c r="L25" s="92"/>
      <c r="M25" s="49">
        <f>VLOOKUP($A25,週次!$A:$C,3,FALSE)</f>
        <v>0</v>
      </c>
      <c r="N25" s="49"/>
    </row>
    <row r="26" spans="1:14" ht="41.1" customHeight="1" thickTop="1" thickBot="1">
      <c r="A26" s="12">
        <v>21</v>
      </c>
      <c r="B26" s="68" t="str">
        <f>VLOOKUP($A26,週次!$A:$C,2,FALSE)</f>
        <v>01/13~01/19</v>
      </c>
      <c r="C26" s="69"/>
      <c r="D26" s="69"/>
      <c r="E26" s="109" t="s">
        <v>1843</v>
      </c>
      <c r="F26" s="138"/>
      <c r="G26" s="138"/>
      <c r="H26" s="139"/>
      <c r="I26" s="103"/>
      <c r="J26" s="92"/>
      <c r="K26" s="92"/>
      <c r="L26" s="92"/>
      <c r="M26" s="49" t="str">
        <f>VLOOKUP($A26,週次!$A:$C,3,FALSE)</f>
        <v>1/15(二)、1/17(四)、1/18(五)期末考試</v>
      </c>
      <c r="N26" s="49"/>
    </row>
    <row r="27" spans="1:14" ht="38.25" customHeight="1" thickTop="1">
      <c r="A27" s="55" t="str">
        <f>'1'!A27:N27</f>
        <v>備註：本表每科目每一班級須填寫一份，務請於9月3日〈五〉前上傳檔案以利彙整。</v>
      </c>
      <c r="B27" s="55"/>
      <c r="C27" s="55"/>
      <c r="D27" s="55"/>
      <c r="E27" s="55"/>
      <c r="F27" s="56"/>
      <c r="G27" s="56"/>
      <c r="H27" s="56"/>
      <c r="I27" s="56"/>
      <c r="J27" s="56"/>
      <c r="K27" s="56"/>
      <c r="L27" s="56"/>
      <c r="M27" s="56"/>
      <c r="N27" s="56"/>
    </row>
  </sheetData>
  <sheetProtection password="CF54"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6" name="範圍7_1"/>
  </protectedRanges>
  <mergeCells count="107">
    <mergeCell ref="M3:N3"/>
    <mergeCell ref="A27:N27"/>
    <mergeCell ref="M21:N21"/>
    <mergeCell ref="M18:N18"/>
    <mergeCell ref="M17:N17"/>
    <mergeCell ref="M16:N16"/>
    <mergeCell ref="M15:N15"/>
    <mergeCell ref="M23:N23"/>
    <mergeCell ref="M22:N22"/>
    <mergeCell ref="M8:N8"/>
    <mergeCell ref="I8:L8"/>
    <mergeCell ref="I25:L25"/>
    <mergeCell ref="I20:L20"/>
    <mergeCell ref="I21:L21"/>
    <mergeCell ref="I22:L22"/>
    <mergeCell ref="I23:L23"/>
    <mergeCell ref="M10:N10"/>
    <mergeCell ref="M20:N20"/>
    <mergeCell ref="M19:N19"/>
    <mergeCell ref="M14:N14"/>
    <mergeCell ref="M26:N26"/>
    <mergeCell ref="M25:N25"/>
    <mergeCell ref="M24:N24"/>
    <mergeCell ref="I16:L16"/>
    <mergeCell ref="A1:N1"/>
    <mergeCell ref="B5:D5"/>
    <mergeCell ref="B6:D6"/>
    <mergeCell ref="B7:D7"/>
    <mergeCell ref="M6:N6"/>
    <mergeCell ref="E11:H11"/>
    <mergeCell ref="B13:D13"/>
    <mergeCell ref="B14:D14"/>
    <mergeCell ref="B8:D8"/>
    <mergeCell ref="B9:D9"/>
    <mergeCell ref="B10:D10"/>
    <mergeCell ref="E5:H5"/>
    <mergeCell ref="E6:H6"/>
    <mergeCell ref="E7:H7"/>
    <mergeCell ref="E8:H8"/>
    <mergeCell ref="M4:N4"/>
    <mergeCell ref="A4:B4"/>
    <mergeCell ref="B2:C2"/>
    <mergeCell ref="J2:K2"/>
    <mergeCell ref="L2:N2"/>
    <mergeCell ref="M7:N7"/>
    <mergeCell ref="I7:L7"/>
    <mergeCell ref="I6:L6"/>
    <mergeCell ref="A3:B3"/>
    <mergeCell ref="M5:N5"/>
    <mergeCell ref="M9:N9"/>
    <mergeCell ref="M12:N12"/>
    <mergeCell ref="M11:N11"/>
    <mergeCell ref="M13:N13"/>
    <mergeCell ref="I17:L17"/>
    <mergeCell ref="I18:L18"/>
    <mergeCell ref="I19:L19"/>
    <mergeCell ref="I24:L24"/>
    <mergeCell ref="I11:L11"/>
    <mergeCell ref="I12:L12"/>
    <mergeCell ref="I13:L13"/>
    <mergeCell ref="E12:H12"/>
    <mergeCell ref="E13:H13"/>
    <mergeCell ref="E25:H25"/>
    <mergeCell ref="E26:H26"/>
    <mergeCell ref="E23:H23"/>
    <mergeCell ref="I15:L15"/>
    <mergeCell ref="I14:L14"/>
    <mergeCell ref="E20:H20"/>
    <mergeCell ref="E21:H21"/>
    <mergeCell ref="I26:L26"/>
    <mergeCell ref="E14:H14"/>
    <mergeCell ref="E15:H15"/>
    <mergeCell ref="E22:H22"/>
    <mergeCell ref="E16:H16"/>
    <mergeCell ref="E17:H17"/>
    <mergeCell ref="E18:H18"/>
    <mergeCell ref="E19:H19"/>
    <mergeCell ref="E24:H24"/>
    <mergeCell ref="B18:D18"/>
    <mergeCell ref="B11:D11"/>
    <mergeCell ref="B12:D12"/>
    <mergeCell ref="B26:D26"/>
    <mergeCell ref="B19:D19"/>
    <mergeCell ref="B20:D20"/>
    <mergeCell ref="B21:D21"/>
    <mergeCell ref="B22:D22"/>
    <mergeCell ref="B23:D23"/>
    <mergeCell ref="B24:D24"/>
    <mergeCell ref="B25:D25"/>
    <mergeCell ref="B15:D15"/>
    <mergeCell ref="B16:D16"/>
    <mergeCell ref="B17:D17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J3:L3"/>
    <mergeCell ref="H3:I3"/>
    <mergeCell ref="C3:E3"/>
    <mergeCell ref="H4:I4"/>
    <mergeCell ref="C4:E4"/>
    <mergeCell ref="F4:G4"/>
  </mergeCells>
  <phoneticPr fontId="6" type="noConversion"/>
  <hyperlinks>
    <hyperlink ref="O1" location="首頁!A1" display="回首頁" xr:uid="{00000000-0004-0000-08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具名範圍</vt:lpstr>
      </vt:variant>
      <vt:variant>
        <vt:i4>20</vt:i4>
      </vt:variant>
    </vt:vector>
  </HeadingPairs>
  <TitlesOfParts>
    <vt:vector size="43" baseType="lpstr">
      <vt:lpstr>首頁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班級科目</vt:lpstr>
      <vt:lpstr>週次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FHVS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Grace</cp:lastModifiedBy>
  <cp:lastPrinted>2012-01-18T02:07:06Z</cp:lastPrinted>
  <dcterms:created xsi:type="dcterms:W3CDTF">2009-08-12T01:33:29Z</dcterms:created>
  <dcterms:modified xsi:type="dcterms:W3CDTF">2018-09-03T00:58:38Z</dcterms:modified>
</cp:coreProperties>
</file>